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9" activeTab="0"/>
  </bookViews>
  <sheets>
    <sheet name="RESPUESTAS CORRECTAS" sheetId="1" r:id="rId1"/>
    <sheet name="OPOSITOR1" sheetId="2" r:id="rId2"/>
    <sheet name="OPOSITOR2" sheetId="3" r:id="rId3"/>
    <sheet name="OPOSITOR3" sheetId="4" r:id="rId4"/>
    <sheet name="OPOSITOR4" sheetId="5" r:id="rId5"/>
    <sheet name="OPOSITOR5" sheetId="6" r:id="rId6"/>
    <sheet name="OPOSITOR6" sheetId="7" r:id="rId7"/>
  </sheets>
  <definedNames/>
  <calcPr fullCalcOnLoad="1"/>
</workbook>
</file>

<file path=xl/sharedStrings.xml><?xml version="1.0" encoding="utf-8"?>
<sst xmlns="http://schemas.openxmlformats.org/spreadsheetml/2006/main" count="266" uniqueCount="31">
  <si>
    <t>BLOQUE 1</t>
  </si>
  <si>
    <t>BLOQUE 2</t>
  </si>
  <si>
    <t>MI PLANTILLA</t>
  </si>
  <si>
    <t>PUNTOS</t>
  </si>
  <si>
    <t>RESPUESTAS</t>
  </si>
  <si>
    <t xml:space="preserve">RESPUESTAS </t>
  </si>
  <si>
    <t>BIEN</t>
  </si>
  <si>
    <t>MAL</t>
  </si>
  <si>
    <t>BLANCO</t>
  </si>
  <si>
    <t>PONER UNA "I" SI SE IMPUGNA</t>
  </si>
  <si>
    <t>RESPUESTAS DE LOS OPOSITORES:UNA HOJA POR OPOSITOR (ver HOJAS)</t>
  </si>
  <si>
    <t>NOTA</t>
  </si>
  <si>
    <t>TRANSF.</t>
  </si>
  <si>
    <t>BLOQUE1</t>
  </si>
  <si>
    <t>BLOQUE2</t>
  </si>
  <si>
    <t>TOTAL</t>
  </si>
  <si>
    <t>RESPUESTAS CORRECTAS DEL EXAMEN</t>
  </si>
  <si>
    <t>http://www.testsoposiciones.com/</t>
  </si>
  <si>
    <t>CUANDO SALGAN, NO OLVIDARSE DE PONER LAS NOTAS DE CORTE AQUÍ PARA QUE DÉ LA PUNTUACIÓN TRANSFORMADA DE CADA UNO DE LOS OPOSITORES DE LAS HOJAS</t>
  </si>
  <si>
    <t>a</t>
  </si>
  <si>
    <t>d</t>
  </si>
  <si>
    <t>b</t>
  </si>
  <si>
    <t>c</t>
  </si>
  <si>
    <t>I</t>
  </si>
  <si>
    <t>SI HACES CAMBIOS A LAS RESPUESTAS CORRECTAS, HAZLOS SÓLO EN ESTA HOJA. SE COPIAN SOLOS A LA DE LOS OPOSITORES</t>
  </si>
  <si>
    <t>Cortesía de:</t>
  </si>
  <si>
    <r>
      <t>1º PARTE-</t>
    </r>
    <r>
      <rPr>
        <sz val="8"/>
        <rFont val="Arial"/>
        <family val="2"/>
      </rPr>
      <t xml:space="preserve"> NOTA DE CORTE DE TU AMBITO Y CUPO=</t>
    </r>
  </si>
  <si>
    <r>
      <t>2ª PARTE-</t>
    </r>
    <r>
      <rPr>
        <sz val="8"/>
        <rFont val="Arial"/>
        <family val="2"/>
      </rPr>
      <t xml:space="preserve"> NOTA DE CORTE DE TU AMBITO Y CUPO=</t>
    </r>
  </si>
  <si>
    <t>AGE 2009 Auxiliar Administrativo</t>
  </si>
  <si>
    <t xml:space="preserve"> </t>
  </si>
  <si>
    <t xml:space="preserve">EXTRAOFICIAL
VERSIÓN 0.2: Modificada 2.11 a D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</si>
</sst>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2" fontId="6" fillId="35" borderId="0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35" borderId="0" xfId="0" applyFont="1" applyFill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0" fillId="36" borderId="0" xfId="0" applyNumberFormat="1" applyFont="1" applyFill="1" applyBorder="1" applyAlignment="1">
      <alignment horizontal="center"/>
    </xf>
    <xf numFmtId="2" fontId="3" fillId="37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1" fillId="35" borderId="0" xfId="45" applyFill="1" applyAlignment="1" applyProtection="1">
      <alignment horizontal="center"/>
      <protection/>
    </xf>
    <xf numFmtId="0" fontId="10" fillId="35" borderId="0" xfId="0" applyFont="1" applyFill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2" fontId="4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/>
      <protection/>
    </xf>
    <xf numFmtId="2" fontId="4" fillId="35" borderId="0" xfId="0" applyNumberFormat="1" applyFont="1" applyFill="1" applyAlignment="1" applyProtection="1">
      <alignment horizontal="center"/>
      <protection/>
    </xf>
    <xf numFmtId="2" fontId="9" fillId="35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5" borderId="0" xfId="0" applyFont="1" applyFill="1" applyAlignment="1">
      <alignment/>
    </xf>
    <xf numFmtId="2" fontId="4" fillId="35" borderId="0" xfId="0" applyNumberFormat="1" applyFont="1" applyFill="1" applyAlignment="1">
      <alignment horizontal="center"/>
    </xf>
    <xf numFmtId="0" fontId="14" fillId="35" borderId="0" xfId="0" applyFont="1" applyFill="1" applyAlignment="1" applyProtection="1">
      <alignment/>
      <protection/>
    </xf>
    <xf numFmtId="0" fontId="14" fillId="35" borderId="0" xfId="0" applyFont="1" applyFill="1" applyAlignment="1">
      <alignment/>
    </xf>
    <xf numFmtId="0" fontId="14" fillId="35" borderId="0" xfId="0" applyFont="1" applyFill="1" applyAlignment="1" applyProtection="1">
      <alignment horizontal="center"/>
      <protection/>
    </xf>
    <xf numFmtId="2" fontId="14" fillId="35" borderId="0" xfId="0" applyNumberFormat="1" applyFont="1" applyFill="1" applyBorder="1" applyAlignment="1" applyProtection="1">
      <alignment horizontal="center"/>
      <protection/>
    </xf>
    <xf numFmtId="0" fontId="14" fillId="35" borderId="0" xfId="0" applyFont="1" applyFill="1" applyAlignment="1">
      <alignment horizontal="center"/>
    </xf>
    <xf numFmtId="2" fontId="14" fillId="35" borderId="0" xfId="0" applyNumberFormat="1" applyFont="1" applyFill="1" applyAlignment="1">
      <alignment horizontal="center"/>
    </xf>
    <xf numFmtId="0" fontId="14" fillId="35" borderId="0" xfId="0" applyFont="1" applyFill="1" applyBorder="1" applyAlignment="1" applyProtection="1">
      <alignment horizontal="center"/>
      <protection/>
    </xf>
    <xf numFmtId="0" fontId="15" fillId="38" borderId="0" xfId="0" applyFont="1" applyFill="1" applyAlignment="1" applyProtection="1">
      <alignment horizontal="center"/>
      <protection/>
    </xf>
    <xf numFmtId="0" fontId="13" fillId="38" borderId="0" xfId="0" applyFont="1" applyFill="1" applyBorder="1" applyAlignment="1" applyProtection="1">
      <alignment horizontal="center"/>
      <protection/>
    </xf>
    <xf numFmtId="0" fontId="5" fillId="38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37" borderId="0" xfId="0" applyFont="1" applyFill="1" applyAlignment="1" applyProtection="1">
      <alignment horizontal="center" vertical="center" wrapText="1"/>
      <protection/>
    </xf>
    <xf numFmtId="0" fontId="3" fillId="37" borderId="0" xfId="0" applyFont="1" applyFill="1" applyAlignment="1">
      <alignment horizontal="center" vertical="center"/>
    </xf>
    <xf numFmtId="0" fontId="0" fillId="39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9" fillId="40" borderId="11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4">
    <dxf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17"/>
      </font>
    </dxf>
    <dxf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17"/>
      </font>
    </dxf>
    <dxf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17"/>
      </font>
    </dxf>
    <dxf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17"/>
      </font>
    </dxf>
    <dxf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17"/>
      </font>
    </dxf>
    <dxf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estsoposiciones.com/" TargetMode="External" /><Relationship Id="rId3" Type="http://schemas.openxmlformats.org/officeDocument/2006/relationships/hyperlink" Target="http://www.testsoposicione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304800"/>
    <xdr:sp>
      <xdr:nvSpPr>
        <xdr:cNvPr id="1" name="AutoShape 1" descr="nuevo"/>
        <xdr:cNvSpPr>
          <a:spLocks noChangeAspect="1"/>
        </xdr:cNvSpPr>
      </xdr:nvSpPr>
      <xdr:spPr>
        <a:xfrm>
          <a:off x="0" y="26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352425</xdr:colOff>
      <xdr:row>20</xdr:row>
      <xdr:rowOff>28575</xdr:rowOff>
    </xdr:from>
    <xdr:to>
      <xdr:col>5</xdr:col>
      <xdr:colOff>647700</xdr:colOff>
      <xdr:row>20</xdr:row>
      <xdr:rowOff>85725</xdr:rowOff>
    </xdr:to>
    <xdr:sp>
      <xdr:nvSpPr>
        <xdr:cNvPr id="2" name="Line 4"/>
        <xdr:cNvSpPr>
          <a:spLocks/>
        </xdr:cNvSpPr>
      </xdr:nvSpPr>
      <xdr:spPr>
        <a:xfrm flipH="1" flipV="1">
          <a:off x="5638800" y="2695575"/>
          <a:ext cx="10668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76200</xdr:rowOff>
    </xdr:from>
    <xdr:to>
      <xdr:col>3</xdr:col>
      <xdr:colOff>714375</xdr:colOff>
      <xdr:row>2</xdr:row>
      <xdr:rowOff>85725</xdr:rowOff>
    </xdr:to>
    <xdr:sp>
      <xdr:nvSpPr>
        <xdr:cNvPr id="3" name="Line 5"/>
        <xdr:cNvSpPr>
          <a:spLocks/>
        </xdr:cNvSpPr>
      </xdr:nvSpPr>
      <xdr:spPr>
        <a:xfrm flipH="1">
          <a:off x="2514600" y="76200"/>
          <a:ext cx="685800" cy="2762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14</xdr:row>
      <xdr:rowOff>76200</xdr:rowOff>
    </xdr:from>
    <xdr:to>
      <xdr:col>5</xdr:col>
      <xdr:colOff>552450</xdr:colOff>
      <xdr:row>16</xdr:row>
      <xdr:rowOff>95250</xdr:rowOff>
    </xdr:to>
    <xdr:sp>
      <xdr:nvSpPr>
        <xdr:cNvPr id="4" name="Line 6"/>
        <xdr:cNvSpPr>
          <a:spLocks/>
        </xdr:cNvSpPr>
      </xdr:nvSpPr>
      <xdr:spPr>
        <a:xfrm flipH="1">
          <a:off x="5648325" y="1943100"/>
          <a:ext cx="962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790575</xdr:colOff>
      <xdr:row>9</xdr:row>
      <xdr:rowOff>9525</xdr:rowOff>
    </xdr:from>
    <xdr:to>
      <xdr:col>3</xdr:col>
      <xdr:colOff>2143125</xdr:colOff>
      <xdr:row>13</xdr:row>
      <xdr:rowOff>114300</xdr:rowOff>
    </xdr:to>
    <xdr:pic>
      <xdr:nvPicPr>
        <xdr:cNvPr id="5" name="Picture 8" descr="logotop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09675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304800" cy="304800"/>
    <xdr:sp>
      <xdr:nvSpPr>
        <xdr:cNvPr id="1" name="AutoShape 1" descr="nuevo"/>
        <xdr:cNvSpPr>
          <a:spLocks noChangeAspect="1"/>
        </xdr:cNvSpPr>
      </xdr:nvSpPr>
      <xdr:spPr>
        <a:xfrm>
          <a:off x="762000" y="41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304800" cy="304800"/>
    <xdr:sp>
      <xdr:nvSpPr>
        <xdr:cNvPr id="1" name="AutoShape 1" descr="nuevo"/>
        <xdr:cNvSpPr>
          <a:spLocks noChangeAspect="1"/>
        </xdr:cNvSpPr>
      </xdr:nvSpPr>
      <xdr:spPr>
        <a:xfrm>
          <a:off x="762000" y="41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304800" cy="304800"/>
    <xdr:sp>
      <xdr:nvSpPr>
        <xdr:cNvPr id="1" name="AutoShape 1" descr="nuevo"/>
        <xdr:cNvSpPr>
          <a:spLocks noChangeAspect="1"/>
        </xdr:cNvSpPr>
      </xdr:nvSpPr>
      <xdr:spPr>
        <a:xfrm>
          <a:off x="762000" y="41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304800" cy="304800"/>
    <xdr:sp>
      <xdr:nvSpPr>
        <xdr:cNvPr id="1" name="AutoShape 1" descr="nuevo"/>
        <xdr:cNvSpPr>
          <a:spLocks noChangeAspect="1"/>
        </xdr:cNvSpPr>
      </xdr:nvSpPr>
      <xdr:spPr>
        <a:xfrm>
          <a:off x="762000" y="41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304800" cy="304800"/>
    <xdr:sp>
      <xdr:nvSpPr>
        <xdr:cNvPr id="1" name="AutoShape 1" descr="nuevo"/>
        <xdr:cNvSpPr>
          <a:spLocks noChangeAspect="1"/>
        </xdr:cNvSpPr>
      </xdr:nvSpPr>
      <xdr:spPr>
        <a:xfrm>
          <a:off x="762000" y="41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304800" cy="304800"/>
    <xdr:sp>
      <xdr:nvSpPr>
        <xdr:cNvPr id="1" name="AutoShape 1" descr="nuevo"/>
        <xdr:cNvSpPr>
          <a:spLocks noChangeAspect="1"/>
        </xdr:cNvSpPr>
      </xdr:nvSpPr>
      <xdr:spPr>
        <a:xfrm>
          <a:off x="762000" y="41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soposicione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"/>
    </sheetView>
  </sheetViews>
  <sheetFormatPr defaultColWidth="11.421875" defaultRowHeight="10.5" customHeight="1"/>
  <cols>
    <col min="1" max="1" width="8.57421875" style="17" customWidth="1"/>
    <col min="2" max="2" width="14.00390625" style="18" customWidth="1"/>
    <col min="3" max="3" width="14.7109375" style="18" customWidth="1"/>
    <col min="4" max="4" width="42.00390625" style="18" customWidth="1"/>
    <col min="5" max="5" width="11.57421875" style="20" customWidth="1"/>
    <col min="6" max="6" width="12.7109375" style="19" customWidth="1"/>
    <col min="7" max="7" width="26.28125" style="19" customWidth="1"/>
    <col min="8" max="8" width="11.421875" style="19" customWidth="1"/>
    <col min="9" max="9" width="11.421875" style="41" customWidth="1"/>
    <col min="10" max="16384" width="11.421875" style="19" customWidth="1"/>
  </cols>
  <sheetData>
    <row r="1" spans="1:9" ht="10.5" customHeight="1">
      <c r="A1" s="40"/>
      <c r="B1" s="32" t="s">
        <v>0</v>
      </c>
      <c r="C1" s="32" t="s">
        <v>1</v>
      </c>
      <c r="D1" s="50" t="s">
        <v>16</v>
      </c>
      <c r="E1" s="39"/>
      <c r="F1" s="54" t="s">
        <v>30</v>
      </c>
      <c r="G1" s="55"/>
      <c r="H1" s="37"/>
      <c r="I1" s="37"/>
    </row>
    <row r="2" spans="1:9" ht="10.5" customHeight="1">
      <c r="A2" s="40"/>
      <c r="B2" s="32" t="s">
        <v>4</v>
      </c>
      <c r="C2" s="32" t="s">
        <v>4</v>
      </c>
      <c r="D2" s="51" t="s">
        <v>9</v>
      </c>
      <c r="E2" s="38"/>
      <c r="F2" s="55"/>
      <c r="G2" s="55"/>
      <c r="H2" s="37"/>
      <c r="I2" s="37"/>
    </row>
    <row r="3" spans="1:9" ht="10.5" customHeight="1">
      <c r="A3" s="22">
        <v>1</v>
      </c>
      <c r="B3" s="16" t="s">
        <v>19</v>
      </c>
      <c r="C3" s="16" t="s">
        <v>19</v>
      </c>
      <c r="D3" s="52" t="s">
        <v>28</v>
      </c>
      <c r="E3" s="36"/>
      <c r="F3" s="55"/>
      <c r="G3" s="55"/>
      <c r="H3" s="37"/>
      <c r="I3" s="37"/>
    </row>
    <row r="4" spans="1:9" ht="10.5" customHeight="1">
      <c r="A4" s="22">
        <v>2</v>
      </c>
      <c r="B4" s="16" t="s">
        <v>19</v>
      </c>
      <c r="C4" s="16" t="s">
        <v>19</v>
      </c>
      <c r="D4" s="22"/>
      <c r="E4" s="36"/>
      <c r="F4" s="60"/>
      <c r="G4" s="60"/>
      <c r="H4" s="37"/>
      <c r="I4" s="37"/>
    </row>
    <row r="5" spans="1:9" ht="10.5" customHeight="1">
      <c r="A5" s="22">
        <v>3</v>
      </c>
      <c r="B5" s="16" t="s">
        <v>19</v>
      </c>
      <c r="C5" s="16" t="s">
        <v>19</v>
      </c>
      <c r="D5" s="57" t="s">
        <v>10</v>
      </c>
      <c r="E5" s="57"/>
      <c r="F5" s="57"/>
      <c r="G5" s="57"/>
      <c r="H5" s="57"/>
      <c r="I5" s="37"/>
    </row>
    <row r="6" spans="1:9" ht="10.5" customHeight="1">
      <c r="A6" s="22">
        <v>4</v>
      </c>
      <c r="B6" s="16" t="s">
        <v>21</v>
      </c>
      <c r="C6" s="16" t="s">
        <v>19</v>
      </c>
      <c r="D6" s="17"/>
      <c r="E6" s="38"/>
      <c r="F6" s="37"/>
      <c r="G6" s="37"/>
      <c r="H6" s="37"/>
      <c r="I6" s="37"/>
    </row>
    <row r="7" spans="1:9" ht="10.5" customHeight="1">
      <c r="A7" s="22">
        <v>5</v>
      </c>
      <c r="B7" s="16" t="s">
        <v>19</v>
      </c>
      <c r="C7" s="16" t="s">
        <v>19</v>
      </c>
      <c r="D7" s="58" t="s">
        <v>24</v>
      </c>
      <c r="E7" s="59"/>
      <c r="F7" s="59"/>
      <c r="G7" s="59"/>
      <c r="H7" s="59"/>
      <c r="I7" s="59"/>
    </row>
    <row r="8" spans="1:9" ht="10.5" customHeight="1">
      <c r="A8" s="22">
        <v>6</v>
      </c>
      <c r="B8" s="16" t="s">
        <v>22</v>
      </c>
      <c r="C8" s="16" t="s">
        <v>22</v>
      </c>
      <c r="D8" s="58"/>
      <c r="E8" s="59"/>
      <c r="F8" s="59"/>
      <c r="G8" s="59"/>
      <c r="H8" s="59"/>
      <c r="I8" s="59"/>
    </row>
    <row r="9" spans="1:9" ht="10.5" customHeight="1">
      <c r="A9" s="22">
        <v>7</v>
      </c>
      <c r="B9" s="16" t="s">
        <v>20</v>
      </c>
      <c r="C9" s="16" t="s">
        <v>19</v>
      </c>
      <c r="D9" s="60" t="s">
        <v>25</v>
      </c>
      <c r="E9" s="61"/>
      <c r="F9" s="22"/>
      <c r="G9" s="37"/>
      <c r="H9" s="37"/>
      <c r="I9" s="37"/>
    </row>
    <row r="10" spans="1:9" ht="10.5" customHeight="1">
      <c r="A10" s="22">
        <v>8</v>
      </c>
      <c r="B10" s="16" t="s">
        <v>19</v>
      </c>
      <c r="C10" s="16" t="s">
        <v>20</v>
      </c>
      <c r="D10" s="21"/>
      <c r="E10" s="36"/>
      <c r="F10" s="37"/>
      <c r="G10" s="37"/>
      <c r="H10" s="37"/>
      <c r="I10" s="37"/>
    </row>
    <row r="11" spans="1:9" ht="10.5" customHeight="1">
      <c r="A11" s="22">
        <v>9</v>
      </c>
      <c r="B11" s="16" t="s">
        <v>20</v>
      </c>
      <c r="C11" s="16" t="s">
        <v>20</v>
      </c>
      <c r="D11" s="22"/>
      <c r="E11" s="36"/>
      <c r="F11" s="22"/>
      <c r="G11" s="37"/>
      <c r="H11" s="37"/>
      <c r="I11" s="37"/>
    </row>
    <row r="12" spans="1:9" ht="10.5" customHeight="1">
      <c r="A12" s="22">
        <v>10</v>
      </c>
      <c r="B12" s="16" t="s">
        <v>20</v>
      </c>
      <c r="C12" s="16" t="s">
        <v>19</v>
      </c>
      <c r="D12" s="22"/>
      <c r="E12" s="36"/>
      <c r="F12" s="22"/>
      <c r="G12" s="37"/>
      <c r="H12" s="37"/>
      <c r="I12" s="37"/>
    </row>
    <row r="13" spans="1:9" ht="10.5" customHeight="1">
      <c r="A13" s="22">
        <v>11</v>
      </c>
      <c r="B13" s="16" t="s">
        <v>21</v>
      </c>
      <c r="C13" s="16" t="s">
        <v>20</v>
      </c>
      <c r="D13" s="22"/>
      <c r="E13" s="36"/>
      <c r="F13" s="37"/>
      <c r="G13" s="37" t="s">
        <v>29</v>
      </c>
      <c r="H13" s="37"/>
      <c r="I13" s="37"/>
    </row>
    <row r="14" spans="1:9" ht="10.5" customHeight="1">
      <c r="A14" s="22">
        <v>12</v>
      </c>
      <c r="B14" s="16" t="s">
        <v>21</v>
      </c>
      <c r="C14" s="16" t="s">
        <v>19</v>
      </c>
      <c r="D14" s="22"/>
      <c r="E14" s="36"/>
      <c r="F14" s="22"/>
      <c r="G14" s="37"/>
      <c r="H14" s="37"/>
      <c r="I14" s="37"/>
    </row>
    <row r="15" spans="1:9" ht="10.5" customHeight="1">
      <c r="A15" s="22">
        <v>13</v>
      </c>
      <c r="B15" s="16" t="s">
        <v>22</v>
      </c>
      <c r="C15" s="16" t="s">
        <v>22</v>
      </c>
      <c r="D15" s="33" t="s">
        <v>17</v>
      </c>
      <c r="E15" s="36"/>
      <c r="F15" s="56" t="s">
        <v>18</v>
      </c>
      <c r="G15" s="56"/>
      <c r="H15" s="37"/>
      <c r="I15" s="37"/>
    </row>
    <row r="16" spans="1:9" ht="10.5" customHeight="1">
      <c r="A16" s="22">
        <v>14</v>
      </c>
      <c r="B16" s="16" t="s">
        <v>21</v>
      </c>
      <c r="C16" s="16" t="s">
        <v>21</v>
      </c>
      <c r="D16" s="22"/>
      <c r="E16" s="36"/>
      <c r="F16" s="56"/>
      <c r="G16" s="56"/>
      <c r="H16" s="37"/>
      <c r="I16" s="37"/>
    </row>
    <row r="17" spans="1:9" ht="10.5" customHeight="1" thickBot="1">
      <c r="A17" s="22">
        <v>15</v>
      </c>
      <c r="B17" s="16" t="s">
        <v>22</v>
      </c>
      <c r="C17" s="16" t="s">
        <v>22</v>
      </c>
      <c r="D17" s="22"/>
      <c r="E17" s="36"/>
      <c r="F17" s="56"/>
      <c r="G17" s="56"/>
      <c r="H17" s="37"/>
      <c r="I17" s="37"/>
    </row>
    <row r="18" spans="1:9" ht="10.5" customHeight="1" thickBot="1">
      <c r="A18" s="22">
        <v>16</v>
      </c>
      <c r="B18" s="16" t="s">
        <v>19</v>
      </c>
      <c r="C18" s="16" t="s">
        <v>19</v>
      </c>
      <c r="D18" s="34" t="s">
        <v>26</v>
      </c>
      <c r="E18" s="23"/>
      <c r="F18" s="56"/>
      <c r="G18" s="56"/>
      <c r="H18" s="37"/>
      <c r="I18" s="37"/>
    </row>
    <row r="19" spans="1:9" ht="10.5" customHeight="1" thickBot="1">
      <c r="A19" s="22">
        <v>17</v>
      </c>
      <c r="B19" s="16" t="s">
        <v>22</v>
      </c>
      <c r="C19" s="16" t="s">
        <v>21</v>
      </c>
      <c r="D19" s="21"/>
      <c r="E19" s="36"/>
      <c r="F19" s="56"/>
      <c r="G19" s="56"/>
      <c r="H19" s="37"/>
      <c r="I19" s="37"/>
    </row>
    <row r="20" spans="1:9" ht="10.5" customHeight="1" thickBot="1">
      <c r="A20" s="22">
        <v>18</v>
      </c>
      <c r="B20" s="16" t="s">
        <v>22</v>
      </c>
      <c r="C20" s="16" t="s">
        <v>22</v>
      </c>
      <c r="D20" s="35" t="s">
        <v>27</v>
      </c>
      <c r="E20" s="23"/>
      <c r="F20" s="56"/>
      <c r="G20" s="56"/>
      <c r="H20" s="37"/>
      <c r="I20" s="37"/>
    </row>
    <row r="21" spans="1:9" ht="10.5" customHeight="1">
      <c r="A21" s="22">
        <v>19</v>
      </c>
      <c r="B21" s="53" t="s">
        <v>21</v>
      </c>
      <c r="C21" s="16" t="s">
        <v>20</v>
      </c>
      <c r="D21" s="22"/>
      <c r="E21" s="36"/>
      <c r="F21" s="56"/>
      <c r="G21" s="56"/>
      <c r="H21" s="37"/>
      <c r="I21" s="37"/>
    </row>
    <row r="22" spans="1:9" ht="10.5" customHeight="1">
      <c r="A22" s="22">
        <v>20</v>
      </c>
      <c r="B22" s="16" t="s">
        <v>22</v>
      </c>
      <c r="C22" s="16" t="s">
        <v>22</v>
      </c>
      <c r="D22" s="22"/>
      <c r="E22" s="36"/>
      <c r="F22" s="56"/>
      <c r="G22" s="56"/>
      <c r="H22" s="37"/>
      <c r="I22" s="37"/>
    </row>
    <row r="23" spans="1:9" ht="10.5" customHeight="1">
      <c r="A23" s="22">
        <v>21</v>
      </c>
      <c r="B23" s="16" t="s">
        <v>22</v>
      </c>
      <c r="C23" s="16" t="s">
        <v>21</v>
      </c>
      <c r="D23" s="22"/>
      <c r="E23" s="36"/>
      <c r="F23" s="56"/>
      <c r="G23" s="56"/>
      <c r="H23" s="37"/>
      <c r="I23" s="37"/>
    </row>
    <row r="24" spans="1:8" ht="10.5" customHeight="1">
      <c r="A24" s="22">
        <v>22</v>
      </c>
      <c r="B24" s="16" t="s">
        <v>19</v>
      </c>
      <c r="C24" s="16" t="s">
        <v>21</v>
      </c>
      <c r="D24" s="43"/>
      <c r="E24" s="43"/>
      <c r="F24" s="43"/>
      <c r="G24" s="44"/>
      <c r="H24" s="44"/>
    </row>
    <row r="25" spans="1:8" ht="10.5" customHeight="1">
      <c r="A25" s="22">
        <v>23</v>
      </c>
      <c r="B25" s="16" t="s">
        <v>22</v>
      </c>
      <c r="C25" s="16" t="s">
        <v>19</v>
      </c>
      <c r="D25" s="43"/>
      <c r="E25" s="43"/>
      <c r="F25" s="43"/>
      <c r="G25" s="44"/>
      <c r="H25" s="44"/>
    </row>
    <row r="26" spans="1:8" ht="10.5" customHeight="1">
      <c r="A26" s="22">
        <v>24</v>
      </c>
      <c r="B26" s="16" t="s">
        <v>22</v>
      </c>
      <c r="C26" s="16" t="s">
        <v>19</v>
      </c>
      <c r="D26" s="43"/>
      <c r="E26" s="43"/>
      <c r="F26" s="43"/>
      <c r="G26" s="44"/>
      <c r="H26" s="44"/>
    </row>
    <row r="27" spans="1:8" ht="10.5" customHeight="1">
      <c r="A27" s="22">
        <v>25</v>
      </c>
      <c r="B27" s="16" t="s">
        <v>19</v>
      </c>
      <c r="C27" s="16" t="s">
        <v>20</v>
      </c>
      <c r="D27" s="43"/>
      <c r="E27" s="43"/>
      <c r="F27" s="43"/>
      <c r="G27" s="44"/>
      <c r="H27" s="44"/>
    </row>
    <row r="28" spans="1:8" ht="10.5" customHeight="1">
      <c r="A28" s="22">
        <v>26</v>
      </c>
      <c r="B28" s="16" t="s">
        <v>20</v>
      </c>
      <c r="C28" s="16" t="s">
        <v>22</v>
      </c>
      <c r="D28" s="43"/>
      <c r="E28" s="43"/>
      <c r="F28" s="43"/>
      <c r="G28" s="44"/>
      <c r="H28" s="44"/>
    </row>
    <row r="29" spans="1:8" ht="10.5" customHeight="1">
      <c r="A29" s="22">
        <v>27</v>
      </c>
      <c r="B29" s="16" t="s">
        <v>21</v>
      </c>
      <c r="C29" s="16" t="s">
        <v>19</v>
      </c>
      <c r="D29" s="43"/>
      <c r="E29" s="43"/>
      <c r="F29" s="43"/>
      <c r="G29" s="44"/>
      <c r="H29" s="44"/>
    </row>
    <row r="30" spans="1:8" ht="10.5" customHeight="1">
      <c r="A30" s="22">
        <v>28</v>
      </c>
      <c r="B30" s="16" t="s">
        <v>22</v>
      </c>
      <c r="C30" s="16" t="s">
        <v>21</v>
      </c>
      <c r="D30" s="43"/>
      <c r="E30" s="43"/>
      <c r="F30" s="43"/>
      <c r="G30" s="44"/>
      <c r="H30" s="44"/>
    </row>
    <row r="31" spans="1:8" ht="10.5" customHeight="1">
      <c r="A31" s="22">
        <v>29</v>
      </c>
      <c r="B31" s="16" t="s">
        <v>20</v>
      </c>
      <c r="C31" s="16" t="s">
        <v>20</v>
      </c>
      <c r="D31" s="43"/>
      <c r="E31" s="43"/>
      <c r="F31" s="43"/>
      <c r="G31" s="44"/>
      <c r="H31" s="44"/>
    </row>
    <row r="32" spans="1:8" ht="10.5" customHeight="1">
      <c r="A32" s="22">
        <v>30</v>
      </c>
      <c r="B32" s="16" t="s">
        <v>22</v>
      </c>
      <c r="C32" s="16" t="s">
        <v>20</v>
      </c>
      <c r="D32" s="43"/>
      <c r="E32" s="43"/>
      <c r="F32" s="43"/>
      <c r="G32" s="44"/>
      <c r="H32" s="44"/>
    </row>
    <row r="33" spans="1:8" ht="10.5" customHeight="1">
      <c r="A33" s="22">
        <v>31</v>
      </c>
      <c r="B33" s="16" t="s">
        <v>21</v>
      </c>
      <c r="C33" s="49"/>
      <c r="D33" s="43"/>
      <c r="E33" s="43"/>
      <c r="F33" s="43"/>
      <c r="G33" s="44" t="s">
        <v>19</v>
      </c>
      <c r="H33" s="44"/>
    </row>
    <row r="34" spans="1:8" ht="10.5" customHeight="1">
      <c r="A34" s="22">
        <v>32</v>
      </c>
      <c r="B34" s="16" t="s">
        <v>22</v>
      </c>
      <c r="C34" s="49"/>
      <c r="D34" s="43"/>
      <c r="E34" s="43"/>
      <c r="F34" s="43"/>
      <c r="G34" s="44" t="s">
        <v>21</v>
      </c>
      <c r="H34" s="44"/>
    </row>
    <row r="35" spans="1:8" ht="10.5" customHeight="1">
      <c r="A35" s="22">
        <v>33</v>
      </c>
      <c r="B35" s="16" t="s">
        <v>20</v>
      </c>
      <c r="C35" s="49"/>
      <c r="D35" s="43"/>
      <c r="E35" s="43"/>
      <c r="F35" s="43"/>
      <c r="G35" s="44" t="s">
        <v>22</v>
      </c>
      <c r="H35" s="44" t="s">
        <v>19</v>
      </c>
    </row>
    <row r="36" spans="1:8" ht="10.5" customHeight="1">
      <c r="A36" s="22">
        <v>34</v>
      </c>
      <c r="B36" s="16" t="s">
        <v>22</v>
      </c>
      <c r="C36" s="49"/>
      <c r="D36" s="43"/>
      <c r="E36" s="43"/>
      <c r="F36" s="43"/>
      <c r="G36" s="44" t="s">
        <v>20</v>
      </c>
      <c r="H36" s="44" t="s">
        <v>21</v>
      </c>
    </row>
    <row r="37" spans="1:8" ht="10.5" customHeight="1">
      <c r="A37" s="22">
        <v>35</v>
      </c>
      <c r="B37" s="16" t="s">
        <v>22</v>
      </c>
      <c r="C37" s="49"/>
      <c r="D37" s="43"/>
      <c r="E37" s="43"/>
      <c r="F37" s="43"/>
      <c r="G37" s="44" t="s">
        <v>23</v>
      </c>
      <c r="H37" s="44" t="s">
        <v>22</v>
      </c>
    </row>
    <row r="38" spans="1:8" ht="10.5" customHeight="1">
      <c r="A38" s="22">
        <v>36</v>
      </c>
      <c r="B38" s="16" t="s">
        <v>19</v>
      </c>
      <c r="C38" s="49"/>
      <c r="D38" s="43"/>
      <c r="E38" s="43"/>
      <c r="F38" s="43"/>
      <c r="G38" s="44"/>
      <c r="H38" s="44" t="s">
        <v>20</v>
      </c>
    </row>
    <row r="39" spans="1:9" ht="10.5" customHeight="1">
      <c r="A39" s="22">
        <v>37</v>
      </c>
      <c r="B39" s="16" t="s">
        <v>19</v>
      </c>
      <c r="C39" s="49"/>
      <c r="D39" s="45"/>
      <c r="E39" s="46"/>
      <c r="F39" s="43"/>
      <c r="G39" s="43"/>
      <c r="H39" s="43" t="s">
        <v>23</v>
      </c>
      <c r="I39" s="37"/>
    </row>
    <row r="40" spans="1:9" ht="10.5" customHeight="1">
      <c r="A40" s="22">
        <v>38</v>
      </c>
      <c r="B40" s="16" t="s">
        <v>22</v>
      </c>
      <c r="C40" s="49"/>
      <c r="D40" s="45"/>
      <c r="E40" s="46"/>
      <c r="F40" s="43"/>
      <c r="G40" s="43"/>
      <c r="H40" s="43"/>
      <c r="I40" s="37"/>
    </row>
    <row r="41" spans="1:9" ht="10.5" customHeight="1">
      <c r="A41" s="22">
        <v>39</v>
      </c>
      <c r="B41" s="16" t="s">
        <v>21</v>
      </c>
      <c r="C41" s="49"/>
      <c r="D41" s="45"/>
      <c r="E41" s="46"/>
      <c r="F41" s="43"/>
      <c r="G41" s="43"/>
      <c r="H41" s="43"/>
      <c r="I41" s="37"/>
    </row>
    <row r="42" spans="1:9" ht="10.5" customHeight="1">
      <c r="A42" s="22">
        <v>40</v>
      </c>
      <c r="B42" s="16" t="s">
        <v>19</v>
      </c>
      <c r="C42" s="49"/>
      <c r="D42" s="45"/>
      <c r="E42" s="46"/>
      <c r="F42" s="43"/>
      <c r="G42" s="43"/>
      <c r="H42" s="43"/>
      <c r="I42" s="37"/>
    </row>
    <row r="43" spans="1:9" ht="10.5" customHeight="1">
      <c r="A43" s="22">
        <v>41</v>
      </c>
      <c r="B43" s="16" t="s">
        <v>22</v>
      </c>
      <c r="C43" s="49"/>
      <c r="D43" s="45"/>
      <c r="E43" s="46"/>
      <c r="F43" s="43"/>
      <c r="G43" s="43"/>
      <c r="H43" s="43"/>
      <c r="I43" s="37"/>
    </row>
    <row r="44" spans="1:9" ht="10.5" customHeight="1">
      <c r="A44" s="22">
        <v>42</v>
      </c>
      <c r="B44" s="16" t="s">
        <v>20</v>
      </c>
      <c r="C44" s="49"/>
      <c r="D44" s="45"/>
      <c r="E44" s="46"/>
      <c r="F44" s="43"/>
      <c r="G44" s="43"/>
      <c r="H44" s="43"/>
      <c r="I44" s="37"/>
    </row>
    <row r="45" spans="1:9" ht="10.5" customHeight="1">
      <c r="A45" s="22">
        <v>43</v>
      </c>
      <c r="B45" s="16" t="s">
        <v>22</v>
      </c>
      <c r="C45" s="49"/>
      <c r="D45" s="45"/>
      <c r="E45" s="46"/>
      <c r="F45" s="43"/>
      <c r="G45" s="43"/>
      <c r="H45" s="43"/>
      <c r="I45" s="37"/>
    </row>
    <row r="46" spans="1:9" ht="10.5" customHeight="1">
      <c r="A46" s="22">
        <v>44</v>
      </c>
      <c r="B46" s="16" t="s">
        <v>20</v>
      </c>
      <c r="C46" s="49"/>
      <c r="D46" s="45"/>
      <c r="E46" s="46"/>
      <c r="F46" s="43"/>
      <c r="G46" s="43"/>
      <c r="H46" s="43"/>
      <c r="I46" s="37"/>
    </row>
    <row r="47" spans="1:9" ht="10.5" customHeight="1">
      <c r="A47" s="22">
        <v>45</v>
      </c>
      <c r="B47" s="16" t="s">
        <v>19</v>
      </c>
      <c r="C47" s="49"/>
      <c r="D47" s="45"/>
      <c r="E47" s="46"/>
      <c r="F47" s="43"/>
      <c r="G47" s="43"/>
      <c r="H47" s="43"/>
      <c r="I47" s="37"/>
    </row>
    <row r="48" spans="1:9" ht="10.5" customHeight="1">
      <c r="A48" s="22">
        <v>46</v>
      </c>
      <c r="B48" s="16" t="s">
        <v>21</v>
      </c>
      <c r="C48" s="49"/>
      <c r="D48" s="45"/>
      <c r="E48" s="46"/>
      <c r="F48" s="43"/>
      <c r="G48" s="43"/>
      <c r="H48" s="43"/>
      <c r="I48" s="37"/>
    </row>
    <row r="49" spans="1:9" ht="10.5" customHeight="1">
      <c r="A49" s="22">
        <v>47</v>
      </c>
      <c r="B49" s="16" t="s">
        <v>20</v>
      </c>
      <c r="C49" s="49"/>
      <c r="D49" s="45"/>
      <c r="E49" s="46"/>
      <c r="F49" s="43"/>
      <c r="G49" s="43"/>
      <c r="H49" s="43"/>
      <c r="I49" s="37"/>
    </row>
    <row r="50" spans="1:9" ht="10.5" customHeight="1">
      <c r="A50" s="22">
        <v>48</v>
      </c>
      <c r="B50" s="16" t="s">
        <v>23</v>
      </c>
      <c r="C50" s="49"/>
      <c r="D50" s="45"/>
      <c r="E50" s="46"/>
      <c r="F50" s="43"/>
      <c r="G50" s="43"/>
      <c r="H50" s="43"/>
      <c r="I50" s="37"/>
    </row>
    <row r="51" spans="1:9" ht="10.5" customHeight="1">
      <c r="A51" s="22">
        <v>49</v>
      </c>
      <c r="B51" s="16" t="s">
        <v>23</v>
      </c>
      <c r="C51" s="49"/>
      <c r="D51" s="45"/>
      <c r="E51" s="46"/>
      <c r="F51" s="43"/>
      <c r="G51" s="43"/>
      <c r="H51" s="43"/>
      <c r="I51" s="37"/>
    </row>
    <row r="52" spans="1:9" ht="10.5" customHeight="1">
      <c r="A52" s="22">
        <v>50</v>
      </c>
      <c r="B52" s="16" t="s">
        <v>23</v>
      </c>
      <c r="C52" s="49"/>
      <c r="D52" s="45"/>
      <c r="E52" s="46"/>
      <c r="F52" s="43"/>
      <c r="G52" s="43"/>
      <c r="H52" s="43"/>
      <c r="I52" s="37"/>
    </row>
    <row r="53" spans="1:9" ht="10.5" customHeight="1">
      <c r="A53" s="22">
        <v>51</v>
      </c>
      <c r="B53" s="16" t="s">
        <v>21</v>
      </c>
      <c r="C53" s="49"/>
      <c r="D53" s="45"/>
      <c r="E53" s="46"/>
      <c r="F53" s="43"/>
      <c r="G53" s="43"/>
      <c r="H53" s="43"/>
      <c r="I53" s="37"/>
    </row>
    <row r="54" spans="1:9" ht="10.5" customHeight="1">
      <c r="A54" s="22">
        <v>52</v>
      </c>
      <c r="B54" s="16" t="s">
        <v>19</v>
      </c>
      <c r="C54" s="49"/>
      <c r="D54" s="45"/>
      <c r="E54" s="46"/>
      <c r="F54" s="43"/>
      <c r="G54" s="43"/>
      <c r="H54" s="43"/>
      <c r="I54" s="37"/>
    </row>
    <row r="55" spans="1:9" ht="10.5" customHeight="1">
      <c r="A55" s="22">
        <v>53</v>
      </c>
      <c r="B55" s="16" t="s">
        <v>22</v>
      </c>
      <c r="C55" s="49"/>
      <c r="D55" s="45"/>
      <c r="E55" s="46"/>
      <c r="F55" s="43"/>
      <c r="G55" s="43"/>
      <c r="H55" s="43"/>
      <c r="I55" s="37"/>
    </row>
    <row r="56" spans="1:9" ht="10.5" customHeight="1">
      <c r="A56" s="22">
        <v>54</v>
      </c>
      <c r="B56" s="16" t="s">
        <v>19</v>
      </c>
      <c r="C56" s="49"/>
      <c r="D56" s="45"/>
      <c r="E56" s="46"/>
      <c r="F56" s="43"/>
      <c r="G56" s="43"/>
      <c r="H56" s="43"/>
      <c r="I56" s="37"/>
    </row>
    <row r="57" spans="1:9" ht="10.5" customHeight="1">
      <c r="A57" s="22">
        <v>55</v>
      </c>
      <c r="B57" s="16" t="s">
        <v>20</v>
      </c>
      <c r="C57" s="49"/>
      <c r="D57" s="45"/>
      <c r="E57" s="46"/>
      <c r="F57" s="43"/>
      <c r="G57" s="43"/>
      <c r="H57" s="43"/>
      <c r="I57" s="37"/>
    </row>
    <row r="58" spans="1:9" ht="10.5" customHeight="1">
      <c r="A58" s="22">
        <v>56</v>
      </c>
      <c r="B58" s="16" t="s">
        <v>22</v>
      </c>
      <c r="C58" s="49"/>
      <c r="D58" s="45"/>
      <c r="E58" s="46"/>
      <c r="F58" s="43"/>
      <c r="G58" s="43"/>
      <c r="H58" s="43"/>
      <c r="I58" s="37"/>
    </row>
    <row r="59" spans="1:9" ht="10.5" customHeight="1">
      <c r="A59" s="22">
        <v>57</v>
      </c>
      <c r="B59" s="16" t="s">
        <v>20</v>
      </c>
      <c r="C59" s="49"/>
      <c r="D59" s="45"/>
      <c r="E59" s="46"/>
      <c r="F59" s="43"/>
      <c r="G59" s="43"/>
      <c r="H59" s="43"/>
      <c r="I59" s="37"/>
    </row>
    <row r="60" spans="1:9" ht="10.5" customHeight="1">
      <c r="A60" s="22">
        <v>58</v>
      </c>
      <c r="B60" s="16" t="s">
        <v>22</v>
      </c>
      <c r="C60" s="49"/>
      <c r="D60" s="45"/>
      <c r="E60" s="46"/>
      <c r="F60" s="43"/>
      <c r="G60" s="43"/>
      <c r="H60" s="43"/>
      <c r="I60" s="37"/>
    </row>
    <row r="61" spans="1:9" ht="10.5" customHeight="1">
      <c r="A61" s="22">
        <v>59</v>
      </c>
      <c r="B61" s="16" t="s">
        <v>21</v>
      </c>
      <c r="C61" s="49"/>
      <c r="D61" s="45"/>
      <c r="E61" s="46"/>
      <c r="F61" s="43"/>
      <c r="G61" s="43"/>
      <c r="H61" s="43"/>
      <c r="I61" s="37"/>
    </row>
    <row r="62" spans="1:9" ht="10.5" customHeight="1">
      <c r="A62" s="22">
        <v>60</v>
      </c>
      <c r="B62" s="16" t="s">
        <v>19</v>
      </c>
      <c r="C62" s="49"/>
      <c r="D62" s="45"/>
      <c r="E62" s="46"/>
      <c r="F62" s="43"/>
      <c r="G62" s="43"/>
      <c r="H62" s="43"/>
      <c r="I62" s="37"/>
    </row>
    <row r="63" spans="1:8" ht="10.5" customHeight="1">
      <c r="A63" s="47"/>
      <c r="B63" s="47"/>
      <c r="C63" s="47"/>
      <c r="D63" s="47"/>
      <c r="E63" s="48"/>
      <c r="F63" s="44"/>
      <c r="G63" s="44"/>
      <c r="H63" s="44"/>
    </row>
    <row r="64" spans="1:8" ht="10.5" customHeight="1">
      <c r="A64" s="47"/>
      <c r="B64" s="47"/>
      <c r="C64" s="47"/>
      <c r="D64" s="47"/>
      <c r="E64" s="48"/>
      <c r="F64" s="44"/>
      <c r="G64" s="44"/>
      <c r="H64" s="44"/>
    </row>
    <row r="65" spans="1:8" ht="10.5" customHeight="1">
      <c r="A65" s="47"/>
      <c r="B65" s="47"/>
      <c r="C65" s="47"/>
      <c r="D65" s="47"/>
      <c r="E65" s="48"/>
      <c r="F65" s="44"/>
      <c r="G65" s="44"/>
      <c r="H65" s="44"/>
    </row>
    <row r="66" spans="1:8" ht="10.5" customHeight="1">
      <c r="A66" s="47"/>
      <c r="B66" s="47"/>
      <c r="C66" s="47"/>
      <c r="D66" s="47"/>
      <c r="E66" s="48"/>
      <c r="F66" s="44"/>
      <c r="G66" s="44"/>
      <c r="H66" s="44"/>
    </row>
    <row r="67" spans="1:8" ht="10.5" customHeight="1">
      <c r="A67" s="47"/>
      <c r="B67" s="47"/>
      <c r="C67" s="47"/>
      <c r="D67" s="47"/>
      <c r="E67" s="48"/>
      <c r="F67" s="44"/>
      <c r="G67" s="44"/>
      <c r="H67" s="44"/>
    </row>
    <row r="68" spans="1:8" ht="10.5" customHeight="1">
      <c r="A68" s="47"/>
      <c r="B68" s="47"/>
      <c r="C68" s="47"/>
      <c r="D68" s="47"/>
      <c r="E68" s="48"/>
      <c r="F68" s="44"/>
      <c r="G68" s="44"/>
      <c r="H68" s="44"/>
    </row>
    <row r="69" spans="1:8" ht="10.5" customHeight="1">
      <c r="A69" s="47"/>
      <c r="B69" s="47"/>
      <c r="C69" s="47"/>
      <c r="D69" s="47"/>
      <c r="E69" s="48"/>
      <c r="F69" s="44"/>
      <c r="G69" s="44"/>
      <c r="H69" s="44"/>
    </row>
    <row r="70" spans="1:8" ht="10.5" customHeight="1">
      <c r="A70" s="47"/>
      <c r="B70" s="47"/>
      <c r="C70" s="47"/>
      <c r="D70" s="47"/>
      <c r="E70" s="48"/>
      <c r="F70" s="44"/>
      <c r="G70" s="44"/>
      <c r="H70" s="44"/>
    </row>
    <row r="71" spans="2:8" ht="10.5" customHeight="1">
      <c r="B71" s="17"/>
      <c r="C71" s="17"/>
      <c r="D71" s="47"/>
      <c r="E71" s="48"/>
      <c r="F71" s="44"/>
      <c r="G71" s="44"/>
      <c r="H71" s="44"/>
    </row>
    <row r="72" spans="2:8" ht="10.5" customHeight="1">
      <c r="B72" s="17"/>
      <c r="C72" s="17"/>
      <c r="D72" s="47"/>
      <c r="E72" s="48"/>
      <c r="F72" s="44"/>
      <c r="G72" s="44"/>
      <c r="H72" s="44"/>
    </row>
    <row r="73" spans="2:8" ht="10.5" customHeight="1">
      <c r="B73" s="17"/>
      <c r="C73" s="17"/>
      <c r="D73" s="47"/>
      <c r="E73" s="48"/>
      <c r="F73" s="44"/>
      <c r="G73" s="44"/>
      <c r="H73" s="44"/>
    </row>
    <row r="74" spans="2:8" ht="10.5" customHeight="1">
      <c r="B74" s="17"/>
      <c r="C74" s="17"/>
      <c r="D74" s="47"/>
      <c r="E74" s="48"/>
      <c r="F74" s="44"/>
      <c r="G74" s="44"/>
      <c r="H74" s="44"/>
    </row>
    <row r="75" spans="2:8" ht="10.5" customHeight="1">
      <c r="B75" s="17"/>
      <c r="C75" s="17"/>
      <c r="D75" s="47"/>
      <c r="E75" s="48"/>
      <c r="F75" s="44"/>
      <c r="G75" s="44"/>
      <c r="H75" s="44"/>
    </row>
    <row r="76" spans="2:8" ht="10.5" customHeight="1">
      <c r="B76" s="17"/>
      <c r="C76" s="17"/>
      <c r="D76" s="47"/>
      <c r="E76" s="48"/>
      <c r="F76" s="44"/>
      <c r="G76" s="44"/>
      <c r="H76" s="44"/>
    </row>
    <row r="77" spans="2:8" ht="10.5" customHeight="1">
      <c r="B77" s="17"/>
      <c r="C77" s="17"/>
      <c r="D77" s="17"/>
      <c r="E77" s="42"/>
      <c r="F77" s="41"/>
      <c r="G77" s="41"/>
      <c r="H77" s="41"/>
    </row>
  </sheetData>
  <sheetProtection/>
  <mergeCells count="6">
    <mergeCell ref="F1:G3"/>
    <mergeCell ref="F15:G23"/>
    <mergeCell ref="D5:H5"/>
    <mergeCell ref="D7:I8"/>
    <mergeCell ref="D9:E9"/>
    <mergeCell ref="F4:G4"/>
  </mergeCells>
  <dataValidations count="2">
    <dataValidation type="list" allowBlank="1" showInputMessage="1" showErrorMessage="1" sqref="C3:C32">
      <formula1>$G$33:$G$37</formula1>
    </dataValidation>
    <dataValidation type="list" allowBlank="1" showInputMessage="1" showErrorMessage="1" sqref="B3:B62">
      <formula1>$G$33:$G$37</formula1>
    </dataValidation>
  </dataValidations>
  <hyperlinks>
    <hyperlink ref="D15" r:id="rId1" display="http://www.testsoposiciones.com/"/>
  </hyperlinks>
  <printOptions/>
  <pageMargins left="0.75" right="0.75" top="1" bottom="1" header="0" footer="0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1.421875" style="8" customWidth="1"/>
    <col min="2" max="2" width="11.421875" style="1" customWidth="1"/>
    <col min="3" max="4" width="14.28125" style="1" customWidth="1"/>
    <col min="5" max="5" width="10.28125" style="3" customWidth="1"/>
    <col min="6" max="6" width="10.00390625" style="6" customWidth="1"/>
    <col min="7" max="7" width="13.00390625" style="0" customWidth="1"/>
    <col min="8" max="8" width="14.57421875" style="1" customWidth="1"/>
    <col min="9" max="9" width="14.140625" style="1" customWidth="1"/>
    <col min="10" max="10" width="10.28125" style="3" customWidth="1"/>
    <col min="11" max="11" width="11.421875" style="8" customWidth="1"/>
  </cols>
  <sheetData>
    <row r="1" spans="1:11" ht="20.25">
      <c r="A1" s="10" t="s">
        <v>6</v>
      </c>
      <c r="B1" s="62" t="s">
        <v>0</v>
      </c>
      <c r="C1" s="62"/>
      <c r="D1" s="62"/>
      <c r="E1" s="9">
        <f>SUM(E3:E62)</f>
        <v>0</v>
      </c>
      <c r="F1" s="7">
        <f>(((E1-'RESPUESTAS CORRECTAS'!E18)/(COUNTIF(C3:C62,"&lt;&gt;i")-'RESPUESTAS CORRECTAS'!E18))*17.5)+17.5</f>
        <v>17.5</v>
      </c>
      <c r="G1" s="62" t="s">
        <v>1</v>
      </c>
      <c r="H1" s="62"/>
      <c r="I1" s="62"/>
      <c r="J1" s="9">
        <f>SUM(J3:J32)</f>
        <v>0</v>
      </c>
      <c r="K1" s="10" t="s">
        <v>6</v>
      </c>
    </row>
    <row r="2" spans="1:11" ht="12.75">
      <c r="A2" s="11">
        <f>COUNTIF(E3:E62,"=1")</f>
        <v>0</v>
      </c>
      <c r="C2" s="1" t="s">
        <v>4</v>
      </c>
      <c r="D2" s="15" t="s">
        <v>2</v>
      </c>
      <c r="E2" s="3" t="s">
        <v>3</v>
      </c>
      <c r="F2" s="27">
        <f>(((J1-'RESPUESTAS CORRECTAS'!E20)/(COUNTIF(H3:H32,"&lt;&gt;i")-'RESPUESTAS CORRECTAS'!E20))*7.5)+7.5</f>
        <v>7.5</v>
      </c>
      <c r="H2" s="1" t="s">
        <v>5</v>
      </c>
      <c r="I2" s="15" t="s">
        <v>2</v>
      </c>
      <c r="J2" s="3" t="s">
        <v>3</v>
      </c>
      <c r="K2" s="11">
        <f>COUNTIF(J3:J32,"=1")</f>
        <v>0</v>
      </c>
    </row>
    <row r="3" spans="1:11" ht="12.75">
      <c r="A3" s="10" t="s">
        <v>7</v>
      </c>
      <c r="B3" s="14">
        <v>1</v>
      </c>
      <c r="C3" s="5" t="str">
        <f>'RESPUESTAS CORRECTAS'!B3</f>
        <v>a</v>
      </c>
      <c r="D3" s="53"/>
      <c r="E3" s="12">
        <f aca="true" t="shared" si="0" ref="E3:E34">IF(C3=D3,1,IF(OR(D3="",C3="i"),0,-1/3))</f>
        <v>0</v>
      </c>
      <c r="F3" s="7"/>
      <c r="G3" s="14">
        <v>1</v>
      </c>
      <c r="H3" s="5" t="str">
        <f>'RESPUESTAS CORRECTAS'!C3</f>
        <v>a</v>
      </c>
      <c r="I3" s="16"/>
      <c r="J3" s="13">
        <f aca="true" t="shared" si="1" ref="J3:J32">IF(H3=I3,1,IF(OR(I3="",H3="i"),0,-1/3))</f>
        <v>0</v>
      </c>
      <c r="K3" s="10" t="s">
        <v>7</v>
      </c>
    </row>
    <row r="4" spans="1:11" ht="12.75">
      <c r="A4" s="11">
        <f>COUNTIF(E3:E62,"&lt;0")</f>
        <v>0</v>
      </c>
      <c r="B4" s="14">
        <v>2</v>
      </c>
      <c r="C4" s="5" t="str">
        <f>'RESPUESTAS CORRECTAS'!B4</f>
        <v>a</v>
      </c>
      <c r="D4" s="16"/>
      <c r="E4" s="12">
        <f t="shared" si="0"/>
        <v>0</v>
      </c>
      <c r="F4" s="24" t="s">
        <v>11</v>
      </c>
      <c r="G4" s="14">
        <v>2</v>
      </c>
      <c r="H4" s="5" t="str">
        <f>'RESPUESTAS CORRECTAS'!C4</f>
        <v>a</v>
      </c>
      <c r="I4" s="16"/>
      <c r="J4" s="13">
        <f t="shared" si="1"/>
        <v>0</v>
      </c>
      <c r="K4" s="11">
        <f>COUNTIF(J3:J32,"&lt;0")</f>
        <v>0</v>
      </c>
    </row>
    <row r="5" spans="1:11" ht="12.75">
      <c r="A5" s="10" t="s">
        <v>8</v>
      </c>
      <c r="B5" s="14">
        <v>3</v>
      </c>
      <c r="C5" s="5" t="str">
        <f>'RESPUESTAS CORRECTAS'!B5</f>
        <v>a</v>
      </c>
      <c r="D5" s="16"/>
      <c r="E5" s="12">
        <f t="shared" si="0"/>
        <v>0</v>
      </c>
      <c r="F5" s="24" t="s">
        <v>12</v>
      </c>
      <c r="G5" s="14">
        <v>3</v>
      </c>
      <c r="H5" s="5" t="str">
        <f>'RESPUESTAS CORRECTAS'!C5</f>
        <v>a</v>
      </c>
      <c r="I5" s="16"/>
      <c r="J5" s="13">
        <f t="shared" si="1"/>
        <v>0</v>
      </c>
      <c r="K5" s="10" t="s">
        <v>8</v>
      </c>
    </row>
    <row r="6" spans="1:11" ht="12.75">
      <c r="A6" s="11">
        <f>COUNTIF(E3:E62,"=0")</f>
        <v>60</v>
      </c>
      <c r="B6" s="14">
        <v>4</v>
      </c>
      <c r="C6" s="5" t="str">
        <f>'RESPUESTAS CORRECTAS'!B6</f>
        <v>b</v>
      </c>
      <c r="D6" s="16"/>
      <c r="E6" s="12">
        <f t="shared" si="0"/>
        <v>0</v>
      </c>
      <c r="F6" s="25" t="s">
        <v>13</v>
      </c>
      <c r="G6" s="14">
        <v>4</v>
      </c>
      <c r="H6" s="5" t="str">
        <f>'RESPUESTAS CORRECTAS'!C6</f>
        <v>a</v>
      </c>
      <c r="I6" s="16"/>
      <c r="J6" s="13">
        <f t="shared" si="1"/>
        <v>0</v>
      </c>
      <c r="K6" s="11">
        <f>COUNTIF(J3:J32,"=0")</f>
        <v>30</v>
      </c>
    </row>
    <row r="7" spans="2:10" ht="12.75">
      <c r="B7" s="14">
        <v>5</v>
      </c>
      <c r="C7" s="5" t="str">
        <f>'RESPUESTAS CORRECTAS'!B7</f>
        <v>a</v>
      </c>
      <c r="D7" s="16"/>
      <c r="E7" s="12">
        <f t="shared" si="0"/>
        <v>0</v>
      </c>
      <c r="F7" s="28" t="str">
        <f>IF('RESPUESTAS CORRECTAS'!E18&lt;&gt;"",IF(F1&gt;=17.5,F1,"NO SUP"),"CORTE?")</f>
        <v>CORTE?</v>
      </c>
      <c r="G7" s="14">
        <v>5</v>
      </c>
      <c r="H7" s="5" t="str">
        <f>'RESPUESTAS CORRECTAS'!C7</f>
        <v>a</v>
      </c>
      <c r="I7" s="16"/>
      <c r="J7" s="13">
        <f t="shared" si="1"/>
        <v>0</v>
      </c>
    </row>
    <row r="8" spans="2:10" ht="12.75">
      <c r="B8" s="14">
        <v>6</v>
      </c>
      <c r="C8" s="5" t="str">
        <f>'RESPUESTAS CORRECTAS'!B8</f>
        <v>c</v>
      </c>
      <c r="D8" s="16"/>
      <c r="E8" s="12">
        <f t="shared" si="0"/>
        <v>0</v>
      </c>
      <c r="F8" s="7"/>
      <c r="G8" s="14">
        <v>6</v>
      </c>
      <c r="H8" s="5" t="str">
        <f>'RESPUESTAS CORRECTAS'!C8</f>
        <v>c</v>
      </c>
      <c r="I8" s="16"/>
      <c r="J8" s="13">
        <f t="shared" si="1"/>
        <v>0</v>
      </c>
    </row>
    <row r="9" spans="2:10" ht="12.75">
      <c r="B9" s="14">
        <v>7</v>
      </c>
      <c r="C9" s="5" t="str">
        <f>'RESPUESTAS CORRECTAS'!B9</f>
        <v>d</v>
      </c>
      <c r="D9" s="16"/>
      <c r="E9" s="12">
        <f t="shared" si="0"/>
        <v>0</v>
      </c>
      <c r="F9" s="24" t="s">
        <v>11</v>
      </c>
      <c r="G9" s="14">
        <v>7</v>
      </c>
      <c r="H9" s="5" t="str">
        <f>'RESPUESTAS CORRECTAS'!C9</f>
        <v>a</v>
      </c>
      <c r="I9" s="16"/>
      <c r="J9" s="13">
        <f t="shared" si="1"/>
        <v>0</v>
      </c>
    </row>
    <row r="10" spans="2:10" ht="12.75">
      <c r="B10" s="14">
        <v>8</v>
      </c>
      <c r="C10" s="5" t="str">
        <f>'RESPUESTAS CORRECTAS'!B10</f>
        <v>a</v>
      </c>
      <c r="D10" s="16"/>
      <c r="E10" s="12">
        <f t="shared" si="0"/>
        <v>0</v>
      </c>
      <c r="F10" s="24" t="s">
        <v>12</v>
      </c>
      <c r="G10" s="14">
        <v>8</v>
      </c>
      <c r="H10" s="5" t="str">
        <f>'RESPUESTAS CORRECTAS'!C10</f>
        <v>d</v>
      </c>
      <c r="I10" s="16"/>
      <c r="J10" s="13">
        <f t="shared" si="1"/>
        <v>0</v>
      </c>
    </row>
    <row r="11" spans="2:10" ht="12.75">
      <c r="B11" s="14">
        <v>9</v>
      </c>
      <c r="C11" s="5" t="str">
        <f>'RESPUESTAS CORRECTAS'!B11</f>
        <v>d</v>
      </c>
      <c r="D11" s="16"/>
      <c r="E11" s="12">
        <f t="shared" si="0"/>
        <v>0</v>
      </c>
      <c r="F11" s="25" t="s">
        <v>14</v>
      </c>
      <c r="G11" s="14">
        <v>9</v>
      </c>
      <c r="H11" s="5" t="str">
        <f>'RESPUESTAS CORRECTAS'!C11</f>
        <v>d</v>
      </c>
      <c r="I11" s="16"/>
      <c r="J11" s="13">
        <f t="shared" si="1"/>
        <v>0</v>
      </c>
    </row>
    <row r="12" spans="2:10" ht="12.75">
      <c r="B12" s="14">
        <v>10</v>
      </c>
      <c r="C12" s="5" t="str">
        <f>'RESPUESTAS CORRECTAS'!B12</f>
        <v>d</v>
      </c>
      <c r="D12" s="16"/>
      <c r="E12" s="12">
        <f t="shared" si="0"/>
        <v>0</v>
      </c>
      <c r="F12" s="28" t="str">
        <f>IF('RESPUESTAS CORRECTAS'!E20&lt;&gt;"",IF(F2&gt;=7.5,F2,"NO SUP"),"CORTE?")</f>
        <v>CORTE?</v>
      </c>
      <c r="G12" s="14">
        <v>10</v>
      </c>
      <c r="H12" s="5" t="str">
        <f>'RESPUESTAS CORRECTAS'!C12</f>
        <v>a</v>
      </c>
      <c r="I12" s="16"/>
      <c r="J12" s="13">
        <f t="shared" si="1"/>
        <v>0</v>
      </c>
    </row>
    <row r="13" spans="2:10" ht="12.75">
      <c r="B13" s="14">
        <v>11</v>
      </c>
      <c r="C13" s="5" t="str">
        <f>'RESPUESTAS CORRECTAS'!B13</f>
        <v>b</v>
      </c>
      <c r="D13" s="16"/>
      <c r="E13" s="12">
        <f t="shared" si="0"/>
        <v>0</v>
      </c>
      <c r="F13" s="7"/>
      <c r="G13" s="14">
        <v>11</v>
      </c>
      <c r="H13" s="5" t="str">
        <f>'RESPUESTAS CORRECTAS'!C13</f>
        <v>d</v>
      </c>
      <c r="I13" s="16"/>
      <c r="J13" s="13">
        <f t="shared" si="1"/>
        <v>0</v>
      </c>
    </row>
    <row r="14" spans="2:10" ht="12.75">
      <c r="B14" s="14">
        <v>12</v>
      </c>
      <c r="C14" s="5" t="str">
        <f>'RESPUESTAS CORRECTAS'!B14</f>
        <v>b</v>
      </c>
      <c r="D14" s="16"/>
      <c r="E14" s="12">
        <f t="shared" si="0"/>
        <v>0</v>
      </c>
      <c r="F14" s="7"/>
      <c r="G14" s="14">
        <v>12</v>
      </c>
      <c r="H14" s="5" t="str">
        <f>'RESPUESTAS CORRECTAS'!C14</f>
        <v>a</v>
      </c>
      <c r="I14" s="16"/>
      <c r="J14" s="13">
        <f t="shared" si="1"/>
        <v>0</v>
      </c>
    </row>
    <row r="15" spans="2:10" ht="15.75">
      <c r="B15" s="14">
        <v>13</v>
      </c>
      <c r="C15" s="5" t="str">
        <f>'RESPUESTAS CORRECTAS'!B15</f>
        <v>c</v>
      </c>
      <c r="D15" s="16"/>
      <c r="E15" s="12">
        <f t="shared" si="0"/>
        <v>0</v>
      </c>
      <c r="F15" s="26" t="s">
        <v>15</v>
      </c>
      <c r="G15" s="14">
        <v>13</v>
      </c>
      <c r="H15" s="5" t="str">
        <f>'RESPUESTAS CORRECTAS'!C15</f>
        <v>c</v>
      </c>
      <c r="I15" s="16"/>
      <c r="J15" s="13">
        <f t="shared" si="1"/>
        <v>0</v>
      </c>
    </row>
    <row r="16" spans="2:10" ht="12.75">
      <c r="B16" s="14">
        <v>14</v>
      </c>
      <c r="C16" s="5" t="str">
        <f>'RESPUESTAS CORRECTAS'!B16</f>
        <v>b</v>
      </c>
      <c r="D16" s="16"/>
      <c r="E16" s="12">
        <f t="shared" si="0"/>
        <v>0</v>
      </c>
      <c r="F16" s="29" t="str">
        <f>IF(AND('RESPUESTAS CORRECTAS'!E20&lt;&gt;"",'RESPUESTAS CORRECTAS'!E18&lt;&gt;""),IF(AND(F1&gt;=17.5,F2&gt;=7.5),F1+F2,"NO SUP"),"CORTES?")</f>
        <v>CORTES?</v>
      </c>
      <c r="G16" s="14">
        <v>14</v>
      </c>
      <c r="H16" s="5" t="str">
        <f>'RESPUESTAS CORRECTAS'!C16</f>
        <v>b</v>
      </c>
      <c r="I16" s="16"/>
      <c r="J16" s="13">
        <f t="shared" si="1"/>
        <v>0</v>
      </c>
    </row>
    <row r="17" spans="2:10" ht="12.75">
      <c r="B17" s="14">
        <v>15</v>
      </c>
      <c r="C17" s="5" t="str">
        <f>'RESPUESTAS CORRECTAS'!B17</f>
        <v>c</v>
      </c>
      <c r="D17" s="16"/>
      <c r="E17" s="12">
        <f t="shared" si="0"/>
        <v>0</v>
      </c>
      <c r="F17" s="7"/>
      <c r="G17" s="14">
        <v>15</v>
      </c>
      <c r="H17" s="5" t="str">
        <f>'RESPUESTAS CORRECTAS'!C17</f>
        <v>c</v>
      </c>
      <c r="I17" s="16"/>
      <c r="J17" s="13">
        <f t="shared" si="1"/>
        <v>0</v>
      </c>
    </row>
    <row r="18" spans="2:10" ht="12.75">
      <c r="B18" s="14">
        <v>16</v>
      </c>
      <c r="C18" s="5" t="str">
        <f>'RESPUESTAS CORRECTAS'!B18</f>
        <v>a</v>
      </c>
      <c r="D18" s="16"/>
      <c r="E18" s="12">
        <f t="shared" si="0"/>
        <v>0</v>
      </c>
      <c r="F18" s="7"/>
      <c r="G18" s="14">
        <v>16</v>
      </c>
      <c r="H18" s="5" t="str">
        <f>'RESPUESTAS CORRECTAS'!C18</f>
        <v>a</v>
      </c>
      <c r="I18" s="16"/>
      <c r="J18" s="13">
        <f t="shared" si="1"/>
        <v>0</v>
      </c>
    </row>
    <row r="19" spans="2:10" ht="12.75">
      <c r="B19" s="14">
        <v>17</v>
      </c>
      <c r="C19" s="5" t="str">
        <f>'RESPUESTAS CORRECTAS'!B19</f>
        <v>c</v>
      </c>
      <c r="D19" s="16"/>
      <c r="E19" s="12">
        <f t="shared" si="0"/>
        <v>0</v>
      </c>
      <c r="F19" s="7"/>
      <c r="G19" s="14">
        <v>17</v>
      </c>
      <c r="H19" s="5" t="str">
        <f>'RESPUESTAS CORRECTAS'!C19</f>
        <v>b</v>
      </c>
      <c r="I19" s="16"/>
      <c r="J19" s="13">
        <f t="shared" si="1"/>
        <v>0</v>
      </c>
    </row>
    <row r="20" spans="2:10" ht="12.75">
      <c r="B20" s="14">
        <v>18</v>
      </c>
      <c r="C20" s="5" t="str">
        <f>'RESPUESTAS CORRECTAS'!B20</f>
        <v>c</v>
      </c>
      <c r="D20" s="16"/>
      <c r="E20" s="12">
        <f t="shared" si="0"/>
        <v>0</v>
      </c>
      <c r="F20" s="7"/>
      <c r="G20" s="14">
        <v>18</v>
      </c>
      <c r="H20" s="5" t="str">
        <f>'RESPUESTAS CORRECTAS'!C20</f>
        <v>c</v>
      </c>
      <c r="I20" s="16"/>
      <c r="J20" s="13">
        <f t="shared" si="1"/>
        <v>0</v>
      </c>
    </row>
    <row r="21" spans="2:10" ht="12.75">
      <c r="B21" s="14">
        <v>19</v>
      </c>
      <c r="C21" s="5" t="str">
        <f>'RESPUESTAS CORRECTAS'!B21</f>
        <v>b</v>
      </c>
      <c r="D21" s="16"/>
      <c r="E21" s="12">
        <f t="shared" si="0"/>
        <v>0</v>
      </c>
      <c r="F21" s="7"/>
      <c r="G21" s="14">
        <v>19</v>
      </c>
      <c r="H21" s="5" t="str">
        <f>'RESPUESTAS CORRECTAS'!C21</f>
        <v>d</v>
      </c>
      <c r="I21" s="16"/>
      <c r="J21" s="13">
        <f t="shared" si="1"/>
        <v>0</v>
      </c>
    </row>
    <row r="22" spans="2:10" ht="12.75">
      <c r="B22" s="14">
        <v>20</v>
      </c>
      <c r="C22" s="5" t="str">
        <f>'RESPUESTAS CORRECTAS'!B22</f>
        <v>c</v>
      </c>
      <c r="D22" s="16"/>
      <c r="E22" s="12">
        <f t="shared" si="0"/>
        <v>0</v>
      </c>
      <c r="F22" s="7"/>
      <c r="G22" s="14">
        <v>20</v>
      </c>
      <c r="H22" s="5" t="str">
        <f>'RESPUESTAS CORRECTAS'!C22</f>
        <v>c</v>
      </c>
      <c r="I22" s="16"/>
      <c r="J22" s="13">
        <f t="shared" si="1"/>
        <v>0</v>
      </c>
    </row>
    <row r="23" spans="2:10" ht="12.75">
      <c r="B23" s="14">
        <v>21</v>
      </c>
      <c r="C23" s="5" t="str">
        <f>'RESPUESTAS CORRECTAS'!B23</f>
        <v>c</v>
      </c>
      <c r="D23" s="16"/>
      <c r="E23" s="12">
        <f t="shared" si="0"/>
        <v>0</v>
      </c>
      <c r="F23" s="7"/>
      <c r="G23" s="14">
        <v>21</v>
      </c>
      <c r="H23" s="5" t="str">
        <f>'RESPUESTAS CORRECTAS'!C23</f>
        <v>b</v>
      </c>
      <c r="I23" s="16"/>
      <c r="J23" s="13">
        <f t="shared" si="1"/>
        <v>0</v>
      </c>
    </row>
    <row r="24" spans="2:10" ht="12.75">
      <c r="B24" s="14">
        <v>22</v>
      </c>
      <c r="C24" s="5" t="str">
        <f>'RESPUESTAS CORRECTAS'!B24</f>
        <v>a</v>
      </c>
      <c r="D24" s="16"/>
      <c r="E24" s="12">
        <f t="shared" si="0"/>
        <v>0</v>
      </c>
      <c r="F24" s="7"/>
      <c r="G24" s="14">
        <v>22</v>
      </c>
      <c r="H24" s="5" t="str">
        <f>'RESPUESTAS CORRECTAS'!C24</f>
        <v>b</v>
      </c>
      <c r="I24" s="16"/>
      <c r="J24" s="13">
        <f t="shared" si="1"/>
        <v>0</v>
      </c>
    </row>
    <row r="25" spans="2:10" ht="12.75">
      <c r="B25" s="14">
        <v>23</v>
      </c>
      <c r="C25" s="5" t="str">
        <f>'RESPUESTAS CORRECTAS'!B25</f>
        <v>c</v>
      </c>
      <c r="D25" s="16"/>
      <c r="E25" s="12">
        <f t="shared" si="0"/>
        <v>0</v>
      </c>
      <c r="F25" s="7"/>
      <c r="G25" s="14">
        <v>23</v>
      </c>
      <c r="H25" s="5" t="str">
        <f>'RESPUESTAS CORRECTAS'!C25</f>
        <v>a</v>
      </c>
      <c r="I25" s="16"/>
      <c r="J25" s="13">
        <f t="shared" si="1"/>
        <v>0</v>
      </c>
    </row>
    <row r="26" spans="2:10" ht="12.75">
      <c r="B26" s="14">
        <v>24</v>
      </c>
      <c r="C26" s="5" t="str">
        <f>'RESPUESTAS CORRECTAS'!B26</f>
        <v>c</v>
      </c>
      <c r="D26" s="16"/>
      <c r="E26" s="12">
        <f t="shared" si="0"/>
        <v>0</v>
      </c>
      <c r="F26" s="7"/>
      <c r="G26" s="14">
        <v>24</v>
      </c>
      <c r="H26" s="5" t="str">
        <f>'RESPUESTAS CORRECTAS'!C26</f>
        <v>a</v>
      </c>
      <c r="I26" s="16"/>
      <c r="J26" s="13">
        <f t="shared" si="1"/>
        <v>0</v>
      </c>
    </row>
    <row r="27" spans="2:10" ht="12.75">
      <c r="B27" s="14">
        <v>25</v>
      </c>
      <c r="C27" s="5" t="str">
        <f>'RESPUESTAS CORRECTAS'!B27</f>
        <v>a</v>
      </c>
      <c r="D27" s="16"/>
      <c r="E27" s="12">
        <f t="shared" si="0"/>
        <v>0</v>
      </c>
      <c r="F27" s="7"/>
      <c r="G27" s="14">
        <v>25</v>
      </c>
      <c r="H27" s="5" t="str">
        <f>'RESPUESTAS CORRECTAS'!C27</f>
        <v>d</v>
      </c>
      <c r="I27" s="16"/>
      <c r="J27" s="13">
        <f t="shared" si="1"/>
        <v>0</v>
      </c>
    </row>
    <row r="28" spans="2:10" ht="12.75">
      <c r="B28" s="14">
        <v>26</v>
      </c>
      <c r="C28" s="5" t="str">
        <f>'RESPUESTAS CORRECTAS'!B28</f>
        <v>d</v>
      </c>
      <c r="D28" s="16"/>
      <c r="E28" s="12">
        <f t="shared" si="0"/>
        <v>0</v>
      </c>
      <c r="F28" s="7"/>
      <c r="G28" s="14">
        <v>26</v>
      </c>
      <c r="H28" s="5" t="str">
        <f>'RESPUESTAS CORRECTAS'!C28</f>
        <v>c</v>
      </c>
      <c r="I28" s="16"/>
      <c r="J28" s="13">
        <f t="shared" si="1"/>
        <v>0</v>
      </c>
    </row>
    <row r="29" spans="2:10" ht="12.75">
      <c r="B29" s="14">
        <v>27</v>
      </c>
      <c r="C29" s="5" t="str">
        <f>'RESPUESTAS CORRECTAS'!B29</f>
        <v>b</v>
      </c>
      <c r="D29" s="16"/>
      <c r="E29" s="12">
        <f t="shared" si="0"/>
        <v>0</v>
      </c>
      <c r="F29" s="7"/>
      <c r="G29" s="14">
        <v>27</v>
      </c>
      <c r="H29" s="5" t="str">
        <f>'RESPUESTAS CORRECTAS'!C29</f>
        <v>a</v>
      </c>
      <c r="I29" s="16"/>
      <c r="J29" s="13">
        <f t="shared" si="1"/>
        <v>0</v>
      </c>
    </row>
    <row r="30" spans="2:10" ht="12.75">
      <c r="B30" s="14">
        <v>28</v>
      </c>
      <c r="C30" s="5" t="str">
        <f>'RESPUESTAS CORRECTAS'!B30</f>
        <v>c</v>
      </c>
      <c r="D30" s="16"/>
      <c r="E30" s="12">
        <f t="shared" si="0"/>
        <v>0</v>
      </c>
      <c r="F30" s="7"/>
      <c r="G30" s="14">
        <v>28</v>
      </c>
      <c r="H30" s="5" t="str">
        <f>'RESPUESTAS CORRECTAS'!C30</f>
        <v>b</v>
      </c>
      <c r="I30" s="16"/>
      <c r="J30" s="13">
        <f t="shared" si="1"/>
        <v>0</v>
      </c>
    </row>
    <row r="31" spans="2:10" ht="12.75">
      <c r="B31" s="14">
        <v>29</v>
      </c>
      <c r="C31" s="5" t="str">
        <f>'RESPUESTAS CORRECTAS'!B31</f>
        <v>d</v>
      </c>
      <c r="D31" s="16"/>
      <c r="E31" s="12">
        <f t="shared" si="0"/>
        <v>0</v>
      </c>
      <c r="F31" s="7"/>
      <c r="G31" s="14">
        <v>29</v>
      </c>
      <c r="H31" s="5" t="str">
        <f>'RESPUESTAS CORRECTAS'!C31</f>
        <v>d</v>
      </c>
      <c r="I31" s="16"/>
      <c r="J31" s="13">
        <f t="shared" si="1"/>
        <v>0</v>
      </c>
    </row>
    <row r="32" spans="2:10" ht="12.75">
      <c r="B32" s="14">
        <v>30</v>
      </c>
      <c r="C32" s="5" t="str">
        <f>'RESPUESTAS CORRECTAS'!B32</f>
        <v>c</v>
      </c>
      <c r="D32" s="16"/>
      <c r="E32" s="12">
        <f t="shared" si="0"/>
        <v>0</v>
      </c>
      <c r="F32" s="7"/>
      <c r="G32" s="14">
        <v>30</v>
      </c>
      <c r="H32" s="5" t="str">
        <f>'RESPUESTAS CORRECTAS'!C32</f>
        <v>d</v>
      </c>
      <c r="I32" s="16"/>
      <c r="J32" s="13">
        <f t="shared" si="1"/>
        <v>0</v>
      </c>
    </row>
    <row r="33" spans="2:10" ht="12.75">
      <c r="B33" s="14">
        <v>31</v>
      </c>
      <c r="C33" s="5" t="str">
        <f>'RESPUESTAS CORRECTAS'!B33</f>
        <v>b</v>
      </c>
      <c r="D33" s="16"/>
      <c r="E33" s="12">
        <f t="shared" si="0"/>
        <v>0</v>
      </c>
      <c r="F33" s="7"/>
      <c r="G33" s="30" t="s">
        <v>19</v>
      </c>
      <c r="H33" s="2"/>
      <c r="J33" s="4"/>
    </row>
    <row r="34" spans="2:10" ht="12.75">
      <c r="B34" s="14">
        <v>32</v>
      </c>
      <c r="C34" s="5" t="str">
        <f>'RESPUESTAS CORRECTAS'!B34</f>
        <v>c</v>
      </c>
      <c r="D34" s="16"/>
      <c r="E34" s="12">
        <f t="shared" si="0"/>
        <v>0</v>
      </c>
      <c r="F34" s="7"/>
      <c r="G34" s="30" t="s">
        <v>21</v>
      </c>
      <c r="H34" s="2"/>
      <c r="J34" s="4"/>
    </row>
    <row r="35" spans="2:10" ht="12.75">
      <c r="B35" s="14">
        <v>33</v>
      </c>
      <c r="C35" s="5" t="str">
        <f>'RESPUESTAS CORRECTAS'!B35</f>
        <v>d</v>
      </c>
      <c r="D35" s="16"/>
      <c r="E35" s="12">
        <f aca="true" t="shared" si="2" ref="E35:E62">IF(C35=D35,1,IF(OR(D35="",C35="i"),0,-1/3))</f>
        <v>0</v>
      </c>
      <c r="F35" s="7"/>
      <c r="G35" s="30" t="s">
        <v>22</v>
      </c>
      <c r="H35" s="2"/>
      <c r="J35" s="4"/>
    </row>
    <row r="36" spans="2:10" ht="12.75">
      <c r="B36" s="14">
        <v>34</v>
      </c>
      <c r="C36" s="5" t="str">
        <f>'RESPUESTAS CORRECTAS'!B36</f>
        <v>c</v>
      </c>
      <c r="D36" s="16"/>
      <c r="E36" s="12">
        <f t="shared" si="2"/>
        <v>0</v>
      </c>
      <c r="F36" s="7"/>
      <c r="G36" s="30" t="s">
        <v>20</v>
      </c>
      <c r="H36" s="2"/>
      <c r="J36" s="4"/>
    </row>
    <row r="37" spans="2:10" ht="12.75">
      <c r="B37" s="14">
        <v>35</v>
      </c>
      <c r="C37" s="5" t="str">
        <f>'RESPUESTAS CORRECTAS'!B37</f>
        <v>c</v>
      </c>
      <c r="D37" s="16"/>
      <c r="E37" s="12">
        <f t="shared" si="2"/>
        <v>0</v>
      </c>
      <c r="F37" s="7"/>
      <c r="G37" s="16"/>
      <c r="H37" s="2"/>
      <c r="J37" s="4"/>
    </row>
    <row r="38" spans="2:10" ht="12.75">
      <c r="B38" s="14">
        <v>36</v>
      </c>
      <c r="C38" s="5" t="str">
        <f>'RESPUESTAS CORRECTAS'!B38</f>
        <v>a</v>
      </c>
      <c r="D38" s="16"/>
      <c r="E38" s="12">
        <f t="shared" si="2"/>
        <v>0</v>
      </c>
      <c r="F38" s="7"/>
      <c r="G38" s="2"/>
      <c r="H38" s="2"/>
      <c r="J38" s="4"/>
    </row>
    <row r="39" spans="2:10" ht="12.75">
      <c r="B39" s="14">
        <v>37</v>
      </c>
      <c r="C39" s="5" t="str">
        <f>'RESPUESTAS CORRECTAS'!B39</f>
        <v>a</v>
      </c>
      <c r="D39" s="16"/>
      <c r="E39" s="12">
        <f t="shared" si="2"/>
        <v>0</v>
      </c>
      <c r="F39" s="7"/>
      <c r="G39" s="2"/>
      <c r="H39" s="2"/>
      <c r="J39" s="4"/>
    </row>
    <row r="40" spans="2:10" ht="12.75">
      <c r="B40" s="14">
        <v>38</v>
      </c>
      <c r="C40" s="5" t="str">
        <f>'RESPUESTAS CORRECTAS'!B40</f>
        <v>c</v>
      </c>
      <c r="D40" s="16"/>
      <c r="E40" s="12">
        <f t="shared" si="2"/>
        <v>0</v>
      </c>
      <c r="F40" s="7"/>
      <c r="G40" s="2"/>
      <c r="H40" s="2"/>
      <c r="J40" s="4"/>
    </row>
    <row r="41" spans="2:10" ht="12.75">
      <c r="B41" s="14">
        <v>39</v>
      </c>
      <c r="C41" s="5" t="str">
        <f>'RESPUESTAS CORRECTAS'!B41</f>
        <v>b</v>
      </c>
      <c r="D41" s="16"/>
      <c r="E41" s="12">
        <f t="shared" si="2"/>
        <v>0</v>
      </c>
      <c r="F41" s="7"/>
      <c r="G41" s="2"/>
      <c r="H41" s="2"/>
      <c r="J41" s="4"/>
    </row>
    <row r="42" spans="2:10" ht="12.75">
      <c r="B42" s="14">
        <v>40</v>
      </c>
      <c r="C42" s="5" t="str">
        <f>'RESPUESTAS CORRECTAS'!B42</f>
        <v>a</v>
      </c>
      <c r="D42" s="16"/>
      <c r="E42" s="12">
        <f t="shared" si="2"/>
        <v>0</v>
      </c>
      <c r="F42" s="7"/>
      <c r="G42" s="2"/>
      <c r="H42" s="2"/>
      <c r="J42" s="4"/>
    </row>
    <row r="43" spans="2:10" ht="12.75">
      <c r="B43" s="14">
        <v>41</v>
      </c>
      <c r="C43" s="5" t="str">
        <f>'RESPUESTAS CORRECTAS'!B43</f>
        <v>c</v>
      </c>
      <c r="D43" s="16"/>
      <c r="E43" s="12">
        <f t="shared" si="2"/>
        <v>0</v>
      </c>
      <c r="F43" s="7"/>
      <c r="G43" s="2"/>
      <c r="H43" s="2"/>
      <c r="J43" s="4"/>
    </row>
    <row r="44" spans="2:10" ht="12.75">
      <c r="B44" s="14">
        <v>42</v>
      </c>
      <c r="C44" s="5" t="str">
        <f>'RESPUESTAS CORRECTAS'!B44</f>
        <v>d</v>
      </c>
      <c r="D44" s="16"/>
      <c r="E44" s="12">
        <f t="shared" si="2"/>
        <v>0</v>
      </c>
      <c r="F44" s="7"/>
      <c r="G44" s="2"/>
      <c r="H44" s="2"/>
      <c r="J44" s="4"/>
    </row>
    <row r="45" spans="2:10" ht="12.75">
      <c r="B45" s="14">
        <v>43</v>
      </c>
      <c r="C45" s="5" t="str">
        <f>'RESPUESTAS CORRECTAS'!B45</f>
        <v>c</v>
      </c>
      <c r="D45" s="16"/>
      <c r="E45" s="12">
        <f t="shared" si="2"/>
        <v>0</v>
      </c>
      <c r="F45" s="7"/>
      <c r="G45" s="2"/>
      <c r="H45" s="2"/>
      <c r="J45" s="4"/>
    </row>
    <row r="46" spans="2:10" ht="12.75">
      <c r="B46" s="14">
        <v>44</v>
      </c>
      <c r="C46" s="5" t="str">
        <f>'RESPUESTAS CORRECTAS'!B46</f>
        <v>d</v>
      </c>
      <c r="D46" s="16"/>
      <c r="E46" s="12">
        <f t="shared" si="2"/>
        <v>0</v>
      </c>
      <c r="F46" s="7"/>
      <c r="G46" s="2"/>
      <c r="H46" s="2"/>
      <c r="J46" s="4"/>
    </row>
    <row r="47" spans="2:10" ht="12.75">
      <c r="B47" s="14">
        <v>45</v>
      </c>
      <c r="C47" s="5" t="str">
        <f>'RESPUESTAS CORRECTAS'!B47</f>
        <v>a</v>
      </c>
      <c r="D47" s="16"/>
      <c r="E47" s="12">
        <f t="shared" si="2"/>
        <v>0</v>
      </c>
      <c r="F47" s="7"/>
      <c r="G47" s="2"/>
      <c r="H47" s="2"/>
      <c r="J47" s="4"/>
    </row>
    <row r="48" spans="2:10" ht="12.75">
      <c r="B48" s="14">
        <v>46</v>
      </c>
      <c r="C48" s="5" t="str">
        <f>'RESPUESTAS CORRECTAS'!B48</f>
        <v>b</v>
      </c>
      <c r="D48" s="16"/>
      <c r="E48" s="12">
        <f t="shared" si="2"/>
        <v>0</v>
      </c>
      <c r="F48" s="7"/>
      <c r="G48" s="2"/>
      <c r="H48" s="2"/>
      <c r="J48" s="4"/>
    </row>
    <row r="49" spans="2:10" ht="12.75">
      <c r="B49" s="14">
        <v>47</v>
      </c>
      <c r="C49" s="5" t="str">
        <f>'RESPUESTAS CORRECTAS'!B49</f>
        <v>d</v>
      </c>
      <c r="D49" s="16"/>
      <c r="E49" s="12">
        <f t="shared" si="2"/>
        <v>0</v>
      </c>
      <c r="F49" s="7"/>
      <c r="G49" s="2"/>
      <c r="H49" s="2"/>
      <c r="J49" s="4"/>
    </row>
    <row r="50" spans="2:10" ht="12.75">
      <c r="B50" s="14">
        <v>48</v>
      </c>
      <c r="C50" s="5" t="str">
        <f>'RESPUESTAS CORRECTAS'!B50</f>
        <v>I</v>
      </c>
      <c r="D50" s="16"/>
      <c r="E50" s="12">
        <f t="shared" si="2"/>
        <v>0</v>
      </c>
      <c r="F50" s="7"/>
      <c r="G50" s="2"/>
      <c r="H50" s="2"/>
      <c r="J50" s="4"/>
    </row>
    <row r="51" spans="2:10" ht="12.75">
      <c r="B51" s="14">
        <v>49</v>
      </c>
      <c r="C51" s="5" t="str">
        <f>'RESPUESTAS CORRECTAS'!B51</f>
        <v>I</v>
      </c>
      <c r="D51" s="16"/>
      <c r="E51" s="12">
        <f t="shared" si="2"/>
        <v>0</v>
      </c>
      <c r="F51" s="7"/>
      <c r="G51" s="2"/>
      <c r="H51" s="2"/>
      <c r="J51" s="4"/>
    </row>
    <row r="52" spans="2:10" ht="12.75">
      <c r="B52" s="14">
        <v>50</v>
      </c>
      <c r="C52" s="5" t="str">
        <f>'RESPUESTAS CORRECTAS'!B52</f>
        <v>I</v>
      </c>
      <c r="D52" s="16"/>
      <c r="E52" s="12">
        <f t="shared" si="2"/>
        <v>0</v>
      </c>
      <c r="F52" s="7"/>
      <c r="G52" s="2"/>
      <c r="H52" s="2"/>
      <c r="J52" s="4"/>
    </row>
    <row r="53" spans="2:10" ht="12.75">
      <c r="B53" s="14">
        <v>51</v>
      </c>
      <c r="C53" s="5" t="str">
        <f>'RESPUESTAS CORRECTAS'!B53</f>
        <v>b</v>
      </c>
      <c r="D53" s="16"/>
      <c r="E53" s="12">
        <f t="shared" si="2"/>
        <v>0</v>
      </c>
      <c r="F53" s="7"/>
      <c r="G53" s="2"/>
      <c r="H53" s="2"/>
      <c r="J53" s="4"/>
    </row>
    <row r="54" spans="2:10" ht="12.75">
      <c r="B54" s="14">
        <v>52</v>
      </c>
      <c r="C54" s="5" t="str">
        <f>'RESPUESTAS CORRECTAS'!B54</f>
        <v>a</v>
      </c>
      <c r="D54" s="16"/>
      <c r="E54" s="12">
        <f t="shared" si="2"/>
        <v>0</v>
      </c>
      <c r="F54" s="7"/>
      <c r="G54" s="2"/>
      <c r="H54" s="2"/>
      <c r="J54" s="4"/>
    </row>
    <row r="55" spans="2:10" ht="12.75">
      <c r="B55" s="14">
        <v>53</v>
      </c>
      <c r="C55" s="5" t="str">
        <f>'RESPUESTAS CORRECTAS'!B55</f>
        <v>c</v>
      </c>
      <c r="D55" s="16"/>
      <c r="E55" s="12">
        <f t="shared" si="2"/>
        <v>0</v>
      </c>
      <c r="F55" s="7"/>
      <c r="G55" s="2"/>
      <c r="H55" s="2"/>
      <c r="J55" s="4"/>
    </row>
    <row r="56" spans="2:10" ht="12.75">
      <c r="B56" s="14">
        <v>54</v>
      </c>
      <c r="C56" s="5" t="str">
        <f>'RESPUESTAS CORRECTAS'!B56</f>
        <v>a</v>
      </c>
      <c r="D56" s="16"/>
      <c r="E56" s="12">
        <f t="shared" si="2"/>
        <v>0</v>
      </c>
      <c r="F56" s="7"/>
      <c r="G56" s="2"/>
      <c r="H56" s="2"/>
      <c r="J56" s="4"/>
    </row>
    <row r="57" spans="2:10" ht="12.75">
      <c r="B57" s="14">
        <v>55</v>
      </c>
      <c r="C57" s="5" t="str">
        <f>'RESPUESTAS CORRECTAS'!B57</f>
        <v>d</v>
      </c>
      <c r="D57" s="16"/>
      <c r="E57" s="12">
        <f t="shared" si="2"/>
        <v>0</v>
      </c>
      <c r="F57" s="7"/>
      <c r="G57" s="2"/>
      <c r="H57" s="2"/>
      <c r="J57" s="4"/>
    </row>
    <row r="58" spans="2:10" ht="12.75">
      <c r="B58" s="14">
        <v>56</v>
      </c>
      <c r="C58" s="5" t="str">
        <f>'RESPUESTAS CORRECTAS'!B58</f>
        <v>c</v>
      </c>
      <c r="D58" s="16"/>
      <c r="E58" s="12">
        <f t="shared" si="2"/>
        <v>0</v>
      </c>
      <c r="F58" s="7"/>
      <c r="G58" s="2"/>
      <c r="H58" s="2"/>
      <c r="J58" s="4"/>
    </row>
    <row r="59" spans="2:10" ht="12.75">
      <c r="B59" s="14">
        <v>57</v>
      </c>
      <c r="C59" s="5" t="str">
        <f>'RESPUESTAS CORRECTAS'!B59</f>
        <v>d</v>
      </c>
      <c r="D59" s="16"/>
      <c r="E59" s="12">
        <f t="shared" si="2"/>
        <v>0</v>
      </c>
      <c r="F59" s="7"/>
      <c r="G59" s="2"/>
      <c r="H59" s="2"/>
      <c r="J59" s="4"/>
    </row>
    <row r="60" spans="2:10" ht="12.75">
      <c r="B60" s="14">
        <v>58</v>
      </c>
      <c r="C60" s="5" t="str">
        <f>'RESPUESTAS CORRECTAS'!B60</f>
        <v>c</v>
      </c>
      <c r="D60" s="16"/>
      <c r="E60" s="12">
        <f t="shared" si="2"/>
        <v>0</v>
      </c>
      <c r="F60" s="7"/>
      <c r="G60" s="2"/>
      <c r="H60" s="2"/>
      <c r="J60" s="4"/>
    </row>
    <row r="61" spans="2:10" ht="12.75">
      <c r="B61" s="14">
        <v>59</v>
      </c>
      <c r="C61" s="5" t="str">
        <f>'RESPUESTAS CORRECTAS'!B61</f>
        <v>b</v>
      </c>
      <c r="D61" s="16"/>
      <c r="E61" s="12">
        <f t="shared" si="2"/>
        <v>0</v>
      </c>
      <c r="F61" s="7"/>
      <c r="G61" s="2"/>
      <c r="H61" s="2"/>
      <c r="J61" s="4"/>
    </row>
    <row r="62" spans="2:10" ht="12.75">
      <c r="B62" s="14">
        <v>60</v>
      </c>
      <c r="C62" s="5" t="str">
        <f>'RESPUESTAS CORRECTAS'!B62</f>
        <v>a</v>
      </c>
      <c r="D62" s="16"/>
      <c r="E62" s="12">
        <f t="shared" si="2"/>
        <v>0</v>
      </c>
      <c r="F62" s="7"/>
      <c r="G62" s="2"/>
      <c r="H62" s="2"/>
      <c r="J62" s="4"/>
    </row>
  </sheetData>
  <sheetProtection sheet="1" objects="1" scenarios="1"/>
  <mergeCells count="2">
    <mergeCell ref="G1:I1"/>
    <mergeCell ref="B1:D1"/>
  </mergeCells>
  <conditionalFormatting sqref="E2:E65536 J2:J65536">
    <cfRule type="cellIs" priority="1" dxfId="3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C1:C65536 H3:H32">
    <cfRule type="cellIs" priority="4" dxfId="0" operator="equal" stopIfTrue="1">
      <formula>"i"</formula>
    </cfRule>
  </conditionalFormatting>
  <dataValidations count="1">
    <dataValidation type="list" allowBlank="1" showInputMessage="1" showErrorMessage="1" sqref="D3:D62 I3:I32">
      <formula1>$G$33:$G$36</formula1>
    </dataValidation>
  </dataValidation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D33" sqref="D33:D44"/>
    </sheetView>
  </sheetViews>
  <sheetFormatPr defaultColWidth="11.421875" defaultRowHeight="12.75"/>
  <cols>
    <col min="1" max="1" width="11.421875" style="8" customWidth="1"/>
    <col min="2" max="2" width="11.421875" style="1" customWidth="1"/>
    <col min="3" max="4" width="14.28125" style="1" customWidth="1"/>
    <col min="5" max="5" width="10.28125" style="3" customWidth="1"/>
    <col min="6" max="6" width="10.00390625" style="6" customWidth="1"/>
    <col min="7" max="7" width="13.00390625" style="0" customWidth="1"/>
    <col min="8" max="8" width="14.57421875" style="1" customWidth="1"/>
    <col min="9" max="9" width="14.140625" style="1" customWidth="1"/>
    <col min="10" max="10" width="10.28125" style="3" customWidth="1"/>
    <col min="11" max="11" width="11.421875" style="8" customWidth="1"/>
  </cols>
  <sheetData>
    <row r="1" spans="1:11" ht="20.25">
      <c r="A1" s="10" t="s">
        <v>6</v>
      </c>
      <c r="B1" s="62" t="s">
        <v>0</v>
      </c>
      <c r="C1" s="62"/>
      <c r="D1" s="62"/>
      <c r="E1" s="9">
        <f>SUM(E3:E62)</f>
        <v>0</v>
      </c>
      <c r="F1" s="7">
        <f>(((E1-'RESPUESTAS CORRECTAS'!E18)/(COUNTIF(C3:C62,"&lt;&gt;i")-'RESPUESTAS CORRECTAS'!E18))*17.5)+17.5</f>
        <v>17.5</v>
      </c>
      <c r="G1" s="62" t="s">
        <v>1</v>
      </c>
      <c r="H1" s="62"/>
      <c r="I1" s="62"/>
      <c r="J1" s="9">
        <f>SUM(J3:J32)</f>
        <v>0</v>
      </c>
      <c r="K1" s="10" t="s">
        <v>6</v>
      </c>
    </row>
    <row r="2" spans="1:11" ht="12.75">
      <c r="A2" s="11">
        <f>COUNTIF(E3:E62,"=1")</f>
        <v>0</v>
      </c>
      <c r="C2" s="1" t="s">
        <v>4</v>
      </c>
      <c r="D2" s="15" t="s">
        <v>2</v>
      </c>
      <c r="E2" s="3" t="s">
        <v>3</v>
      </c>
      <c r="F2" s="27">
        <f>(((J1-'RESPUESTAS CORRECTAS'!E20)/(COUNTIF(H3:H32,"&lt;&gt;i")-'RESPUESTAS CORRECTAS'!E20))*7.5)+7.5</f>
        <v>7.5</v>
      </c>
      <c r="H2" s="1" t="s">
        <v>5</v>
      </c>
      <c r="I2" s="15" t="s">
        <v>2</v>
      </c>
      <c r="J2" s="3" t="s">
        <v>3</v>
      </c>
      <c r="K2" s="11">
        <f>COUNTIF(J3:J32,"=1")</f>
        <v>0</v>
      </c>
    </row>
    <row r="3" spans="1:11" ht="12.75">
      <c r="A3" s="10" t="s">
        <v>7</v>
      </c>
      <c r="B3" s="14">
        <v>1</v>
      </c>
      <c r="C3" s="5" t="str">
        <f>'RESPUESTAS CORRECTAS'!B3</f>
        <v>a</v>
      </c>
      <c r="D3" s="16"/>
      <c r="E3" s="12">
        <f aca="true" t="shared" si="0" ref="E3:E34">IF(C3=D3,1,IF(OR(D3="",C3="i"),0,-1/3))</f>
        <v>0</v>
      </c>
      <c r="F3" s="7"/>
      <c r="G3" s="14">
        <v>1</v>
      </c>
      <c r="H3" s="5" t="str">
        <f>'RESPUESTAS CORRECTAS'!C3</f>
        <v>a</v>
      </c>
      <c r="I3" s="16"/>
      <c r="J3" s="13">
        <f aca="true" t="shared" si="1" ref="J3:J32">IF(H3=I3,1,IF(OR(I3="",H3="i"),0,-1/3))</f>
        <v>0</v>
      </c>
      <c r="K3" s="10" t="s">
        <v>7</v>
      </c>
    </row>
    <row r="4" spans="1:11" ht="12.75">
      <c r="A4" s="11">
        <f>COUNTIF(E3:E62,"&lt;0")</f>
        <v>0</v>
      </c>
      <c r="B4" s="14">
        <v>2</v>
      </c>
      <c r="C4" s="5" t="str">
        <f>'RESPUESTAS CORRECTAS'!B4</f>
        <v>a</v>
      </c>
      <c r="D4" s="16"/>
      <c r="E4" s="12">
        <f t="shared" si="0"/>
        <v>0</v>
      </c>
      <c r="F4" s="24" t="s">
        <v>11</v>
      </c>
      <c r="G4" s="14">
        <v>2</v>
      </c>
      <c r="H4" s="5" t="str">
        <f>'RESPUESTAS CORRECTAS'!C4</f>
        <v>a</v>
      </c>
      <c r="I4" s="16"/>
      <c r="J4" s="13">
        <f t="shared" si="1"/>
        <v>0</v>
      </c>
      <c r="K4" s="11">
        <f>COUNTIF(J3:J32,"&lt;0")</f>
        <v>0</v>
      </c>
    </row>
    <row r="5" spans="1:11" ht="12.75">
      <c r="A5" s="10" t="s">
        <v>8</v>
      </c>
      <c r="B5" s="14">
        <v>3</v>
      </c>
      <c r="C5" s="5" t="str">
        <f>'RESPUESTAS CORRECTAS'!B5</f>
        <v>a</v>
      </c>
      <c r="D5" s="16"/>
      <c r="E5" s="12">
        <f t="shared" si="0"/>
        <v>0</v>
      </c>
      <c r="F5" s="24" t="s">
        <v>12</v>
      </c>
      <c r="G5" s="14">
        <v>3</v>
      </c>
      <c r="H5" s="5" t="str">
        <f>'RESPUESTAS CORRECTAS'!C5</f>
        <v>a</v>
      </c>
      <c r="I5" s="16"/>
      <c r="J5" s="13">
        <f t="shared" si="1"/>
        <v>0</v>
      </c>
      <c r="K5" s="10" t="s">
        <v>8</v>
      </c>
    </row>
    <row r="6" spans="1:11" ht="12.75">
      <c r="A6" s="11">
        <f>COUNTIF(E3:E62,"=0")</f>
        <v>60</v>
      </c>
      <c r="B6" s="14">
        <v>4</v>
      </c>
      <c r="C6" s="5" t="str">
        <f>'RESPUESTAS CORRECTAS'!B6</f>
        <v>b</v>
      </c>
      <c r="D6" s="16"/>
      <c r="E6" s="12">
        <f t="shared" si="0"/>
        <v>0</v>
      </c>
      <c r="F6" s="25" t="s">
        <v>13</v>
      </c>
      <c r="G6" s="14">
        <v>4</v>
      </c>
      <c r="H6" s="5" t="str">
        <f>'RESPUESTAS CORRECTAS'!C6</f>
        <v>a</v>
      </c>
      <c r="I6" s="16"/>
      <c r="J6" s="13">
        <f t="shared" si="1"/>
        <v>0</v>
      </c>
      <c r="K6" s="11">
        <f>COUNTIF(J3:J32,"=0")</f>
        <v>30</v>
      </c>
    </row>
    <row r="7" spans="2:10" ht="12.75">
      <c r="B7" s="14">
        <v>5</v>
      </c>
      <c r="C7" s="5" t="str">
        <f>'RESPUESTAS CORRECTAS'!B7</f>
        <v>a</v>
      </c>
      <c r="D7" s="16"/>
      <c r="E7" s="12">
        <f t="shared" si="0"/>
        <v>0</v>
      </c>
      <c r="F7" s="28" t="str">
        <f>IF('RESPUESTAS CORRECTAS'!E18&lt;&gt;"",IF(F1&gt;=17.5,F1,"NO SUP"),"CORTE?")</f>
        <v>CORTE?</v>
      </c>
      <c r="G7" s="14">
        <v>5</v>
      </c>
      <c r="H7" s="5" t="str">
        <f>'RESPUESTAS CORRECTAS'!C7</f>
        <v>a</v>
      </c>
      <c r="I7" s="16"/>
      <c r="J7" s="13">
        <f t="shared" si="1"/>
        <v>0</v>
      </c>
    </row>
    <row r="8" spans="2:10" ht="12.75">
      <c r="B8" s="14">
        <v>6</v>
      </c>
      <c r="C8" s="5" t="str">
        <f>'RESPUESTAS CORRECTAS'!B8</f>
        <v>c</v>
      </c>
      <c r="D8" s="16"/>
      <c r="E8" s="12">
        <f t="shared" si="0"/>
        <v>0</v>
      </c>
      <c r="F8" s="7"/>
      <c r="G8" s="14">
        <v>6</v>
      </c>
      <c r="H8" s="5" t="str">
        <f>'RESPUESTAS CORRECTAS'!C8</f>
        <v>c</v>
      </c>
      <c r="I8" s="16"/>
      <c r="J8" s="13">
        <f t="shared" si="1"/>
        <v>0</v>
      </c>
    </row>
    <row r="9" spans="2:10" ht="12.75">
      <c r="B9" s="14">
        <v>7</v>
      </c>
      <c r="C9" s="5" t="str">
        <f>'RESPUESTAS CORRECTAS'!B9</f>
        <v>d</v>
      </c>
      <c r="D9" s="16"/>
      <c r="E9" s="12">
        <f t="shared" si="0"/>
        <v>0</v>
      </c>
      <c r="F9" s="24" t="s">
        <v>11</v>
      </c>
      <c r="G9" s="14">
        <v>7</v>
      </c>
      <c r="H9" s="5" t="str">
        <f>'RESPUESTAS CORRECTAS'!C9</f>
        <v>a</v>
      </c>
      <c r="I9" s="16"/>
      <c r="J9" s="13">
        <f t="shared" si="1"/>
        <v>0</v>
      </c>
    </row>
    <row r="10" spans="2:10" ht="12.75">
      <c r="B10" s="14">
        <v>8</v>
      </c>
      <c r="C10" s="5" t="str">
        <f>'RESPUESTAS CORRECTAS'!B10</f>
        <v>a</v>
      </c>
      <c r="D10" s="16"/>
      <c r="E10" s="12">
        <f t="shared" si="0"/>
        <v>0</v>
      </c>
      <c r="F10" s="24" t="s">
        <v>12</v>
      </c>
      <c r="G10" s="14">
        <v>8</v>
      </c>
      <c r="H10" s="5" t="str">
        <f>'RESPUESTAS CORRECTAS'!C10</f>
        <v>d</v>
      </c>
      <c r="I10" s="16"/>
      <c r="J10" s="13">
        <f t="shared" si="1"/>
        <v>0</v>
      </c>
    </row>
    <row r="11" spans="2:10" ht="12.75">
      <c r="B11" s="14">
        <v>9</v>
      </c>
      <c r="C11" s="5" t="str">
        <f>'RESPUESTAS CORRECTAS'!B11</f>
        <v>d</v>
      </c>
      <c r="D11" s="16"/>
      <c r="E11" s="12">
        <f t="shared" si="0"/>
        <v>0</v>
      </c>
      <c r="F11" s="25" t="s">
        <v>14</v>
      </c>
      <c r="G11" s="14">
        <v>9</v>
      </c>
      <c r="H11" s="5" t="str">
        <f>'RESPUESTAS CORRECTAS'!C11</f>
        <v>d</v>
      </c>
      <c r="I11" s="16"/>
      <c r="J11" s="13">
        <f t="shared" si="1"/>
        <v>0</v>
      </c>
    </row>
    <row r="12" spans="2:10" ht="12.75">
      <c r="B12" s="14">
        <v>10</v>
      </c>
      <c r="C12" s="5" t="str">
        <f>'RESPUESTAS CORRECTAS'!B12</f>
        <v>d</v>
      </c>
      <c r="D12" s="16"/>
      <c r="E12" s="12">
        <f t="shared" si="0"/>
        <v>0</v>
      </c>
      <c r="F12" s="28" t="str">
        <f>IF('RESPUESTAS CORRECTAS'!E20&lt;&gt;"",IF(F2&gt;=7.5,F2,"NO SUP"),"CORTE?")</f>
        <v>CORTE?</v>
      </c>
      <c r="G12" s="14">
        <v>10</v>
      </c>
      <c r="H12" s="5" t="str">
        <f>'RESPUESTAS CORRECTAS'!C12</f>
        <v>a</v>
      </c>
      <c r="I12" s="16"/>
      <c r="J12" s="13">
        <f t="shared" si="1"/>
        <v>0</v>
      </c>
    </row>
    <row r="13" spans="2:10" ht="12.75">
      <c r="B13" s="14">
        <v>11</v>
      </c>
      <c r="C13" s="5" t="str">
        <f>'RESPUESTAS CORRECTAS'!B13</f>
        <v>b</v>
      </c>
      <c r="D13" s="16"/>
      <c r="E13" s="12">
        <f t="shared" si="0"/>
        <v>0</v>
      </c>
      <c r="F13" s="7"/>
      <c r="G13" s="14">
        <v>11</v>
      </c>
      <c r="H13" s="5" t="str">
        <f>'RESPUESTAS CORRECTAS'!C13</f>
        <v>d</v>
      </c>
      <c r="I13" s="16"/>
      <c r="J13" s="13">
        <f t="shared" si="1"/>
        <v>0</v>
      </c>
    </row>
    <row r="14" spans="2:10" ht="12.75">
      <c r="B14" s="14">
        <v>12</v>
      </c>
      <c r="C14" s="5" t="str">
        <f>'RESPUESTAS CORRECTAS'!B14</f>
        <v>b</v>
      </c>
      <c r="D14" s="16"/>
      <c r="E14" s="12">
        <f t="shared" si="0"/>
        <v>0</v>
      </c>
      <c r="F14" s="7"/>
      <c r="G14" s="14">
        <v>12</v>
      </c>
      <c r="H14" s="5" t="str">
        <f>'RESPUESTAS CORRECTAS'!C14</f>
        <v>a</v>
      </c>
      <c r="I14" s="16"/>
      <c r="J14" s="13">
        <f t="shared" si="1"/>
        <v>0</v>
      </c>
    </row>
    <row r="15" spans="2:10" ht="15.75">
      <c r="B15" s="14">
        <v>13</v>
      </c>
      <c r="C15" s="5" t="str">
        <f>'RESPUESTAS CORRECTAS'!B15</f>
        <v>c</v>
      </c>
      <c r="D15" s="16"/>
      <c r="E15" s="12">
        <f t="shared" si="0"/>
        <v>0</v>
      </c>
      <c r="F15" s="26" t="s">
        <v>15</v>
      </c>
      <c r="G15" s="14">
        <v>13</v>
      </c>
      <c r="H15" s="5" t="str">
        <f>'RESPUESTAS CORRECTAS'!C15</f>
        <v>c</v>
      </c>
      <c r="I15" s="16"/>
      <c r="J15" s="13">
        <f t="shared" si="1"/>
        <v>0</v>
      </c>
    </row>
    <row r="16" spans="2:10" ht="12.75">
      <c r="B16" s="14">
        <v>14</v>
      </c>
      <c r="C16" s="5" t="str">
        <f>'RESPUESTAS CORRECTAS'!B16</f>
        <v>b</v>
      </c>
      <c r="D16" s="16"/>
      <c r="E16" s="12">
        <f t="shared" si="0"/>
        <v>0</v>
      </c>
      <c r="F16" s="29" t="str">
        <f>IF(AND('RESPUESTAS CORRECTAS'!E20&lt;&gt;"",'RESPUESTAS CORRECTAS'!E18&lt;&gt;""),IF(AND(F1&gt;=17.5,F2&gt;=7.5),F1+F2,"NO SUP"),"CORTES?")</f>
        <v>CORTES?</v>
      </c>
      <c r="G16" s="14">
        <v>14</v>
      </c>
      <c r="H16" s="5" t="str">
        <f>'RESPUESTAS CORRECTAS'!C16</f>
        <v>b</v>
      </c>
      <c r="I16" s="16"/>
      <c r="J16" s="13">
        <f t="shared" si="1"/>
        <v>0</v>
      </c>
    </row>
    <row r="17" spans="2:10" ht="12.75">
      <c r="B17" s="14">
        <v>15</v>
      </c>
      <c r="C17" s="5" t="str">
        <f>'RESPUESTAS CORRECTAS'!B17</f>
        <v>c</v>
      </c>
      <c r="D17" s="16"/>
      <c r="E17" s="12">
        <f t="shared" si="0"/>
        <v>0</v>
      </c>
      <c r="F17" s="7"/>
      <c r="G17" s="14">
        <v>15</v>
      </c>
      <c r="H17" s="5" t="str">
        <f>'RESPUESTAS CORRECTAS'!C17</f>
        <v>c</v>
      </c>
      <c r="I17" s="16"/>
      <c r="J17" s="13">
        <f t="shared" si="1"/>
        <v>0</v>
      </c>
    </row>
    <row r="18" spans="2:10" ht="12.75">
      <c r="B18" s="14">
        <v>16</v>
      </c>
      <c r="C18" s="5" t="str">
        <f>'RESPUESTAS CORRECTAS'!B18</f>
        <v>a</v>
      </c>
      <c r="D18" s="16"/>
      <c r="E18" s="12">
        <f t="shared" si="0"/>
        <v>0</v>
      </c>
      <c r="F18" s="7"/>
      <c r="G18" s="14">
        <v>16</v>
      </c>
      <c r="H18" s="5" t="str">
        <f>'RESPUESTAS CORRECTAS'!C18</f>
        <v>a</v>
      </c>
      <c r="I18" s="16"/>
      <c r="J18" s="13">
        <f t="shared" si="1"/>
        <v>0</v>
      </c>
    </row>
    <row r="19" spans="2:10" ht="12.75">
      <c r="B19" s="14">
        <v>17</v>
      </c>
      <c r="C19" s="5" t="str">
        <f>'RESPUESTAS CORRECTAS'!B19</f>
        <v>c</v>
      </c>
      <c r="D19" s="16"/>
      <c r="E19" s="12">
        <f t="shared" si="0"/>
        <v>0</v>
      </c>
      <c r="F19" s="7"/>
      <c r="G19" s="14">
        <v>17</v>
      </c>
      <c r="H19" s="5" t="str">
        <f>'RESPUESTAS CORRECTAS'!C19</f>
        <v>b</v>
      </c>
      <c r="I19" s="16"/>
      <c r="J19" s="13">
        <f t="shared" si="1"/>
        <v>0</v>
      </c>
    </row>
    <row r="20" spans="2:10" ht="12.75">
      <c r="B20" s="14">
        <v>18</v>
      </c>
      <c r="C20" s="5" t="str">
        <f>'RESPUESTAS CORRECTAS'!B20</f>
        <v>c</v>
      </c>
      <c r="D20" s="16"/>
      <c r="E20" s="12">
        <f t="shared" si="0"/>
        <v>0</v>
      </c>
      <c r="F20" s="7"/>
      <c r="G20" s="14">
        <v>18</v>
      </c>
      <c r="H20" s="5" t="str">
        <f>'RESPUESTAS CORRECTAS'!C20</f>
        <v>c</v>
      </c>
      <c r="I20" s="16"/>
      <c r="J20" s="13">
        <f t="shared" si="1"/>
        <v>0</v>
      </c>
    </row>
    <row r="21" spans="2:10" ht="12.75">
      <c r="B21" s="14">
        <v>19</v>
      </c>
      <c r="C21" s="5" t="str">
        <f>'RESPUESTAS CORRECTAS'!B21</f>
        <v>b</v>
      </c>
      <c r="D21" s="16"/>
      <c r="E21" s="12">
        <f t="shared" si="0"/>
        <v>0</v>
      </c>
      <c r="F21" s="7"/>
      <c r="G21" s="14">
        <v>19</v>
      </c>
      <c r="H21" s="5" t="str">
        <f>'RESPUESTAS CORRECTAS'!C21</f>
        <v>d</v>
      </c>
      <c r="I21" s="16"/>
      <c r="J21" s="13">
        <f t="shared" si="1"/>
        <v>0</v>
      </c>
    </row>
    <row r="22" spans="2:10" ht="12.75">
      <c r="B22" s="14">
        <v>20</v>
      </c>
      <c r="C22" s="5" t="str">
        <f>'RESPUESTAS CORRECTAS'!B22</f>
        <v>c</v>
      </c>
      <c r="D22" s="16"/>
      <c r="E22" s="12">
        <f t="shared" si="0"/>
        <v>0</v>
      </c>
      <c r="F22" s="7"/>
      <c r="G22" s="14">
        <v>20</v>
      </c>
      <c r="H22" s="5" t="str">
        <f>'RESPUESTAS CORRECTAS'!C22</f>
        <v>c</v>
      </c>
      <c r="I22" s="16"/>
      <c r="J22" s="13">
        <f t="shared" si="1"/>
        <v>0</v>
      </c>
    </row>
    <row r="23" spans="2:10" ht="12.75">
      <c r="B23" s="14">
        <v>21</v>
      </c>
      <c r="C23" s="5" t="str">
        <f>'RESPUESTAS CORRECTAS'!B23</f>
        <v>c</v>
      </c>
      <c r="D23" s="16"/>
      <c r="E23" s="12">
        <f t="shared" si="0"/>
        <v>0</v>
      </c>
      <c r="F23" s="7"/>
      <c r="G23" s="14">
        <v>21</v>
      </c>
      <c r="H23" s="5" t="str">
        <f>'RESPUESTAS CORRECTAS'!C23</f>
        <v>b</v>
      </c>
      <c r="I23" s="16"/>
      <c r="J23" s="13">
        <f t="shared" si="1"/>
        <v>0</v>
      </c>
    </row>
    <row r="24" spans="2:10" ht="12.75">
      <c r="B24" s="14">
        <v>22</v>
      </c>
      <c r="C24" s="5" t="str">
        <f>'RESPUESTAS CORRECTAS'!B24</f>
        <v>a</v>
      </c>
      <c r="D24" s="16"/>
      <c r="E24" s="12">
        <f t="shared" si="0"/>
        <v>0</v>
      </c>
      <c r="F24" s="7"/>
      <c r="G24" s="14">
        <v>22</v>
      </c>
      <c r="H24" s="5" t="str">
        <f>'RESPUESTAS CORRECTAS'!C24</f>
        <v>b</v>
      </c>
      <c r="I24" s="16"/>
      <c r="J24" s="13">
        <f t="shared" si="1"/>
        <v>0</v>
      </c>
    </row>
    <row r="25" spans="2:10" ht="12.75">
      <c r="B25" s="14">
        <v>23</v>
      </c>
      <c r="C25" s="5" t="str">
        <f>'RESPUESTAS CORRECTAS'!B25</f>
        <v>c</v>
      </c>
      <c r="D25" s="16"/>
      <c r="E25" s="12">
        <f t="shared" si="0"/>
        <v>0</v>
      </c>
      <c r="F25" s="7"/>
      <c r="G25" s="14">
        <v>23</v>
      </c>
      <c r="H25" s="5" t="str">
        <f>'RESPUESTAS CORRECTAS'!C25</f>
        <v>a</v>
      </c>
      <c r="I25" s="16"/>
      <c r="J25" s="13">
        <f t="shared" si="1"/>
        <v>0</v>
      </c>
    </row>
    <row r="26" spans="2:10" ht="12.75">
      <c r="B26" s="14">
        <v>24</v>
      </c>
      <c r="C26" s="5" t="str">
        <f>'RESPUESTAS CORRECTAS'!B26</f>
        <v>c</v>
      </c>
      <c r="D26" s="16"/>
      <c r="E26" s="12">
        <f t="shared" si="0"/>
        <v>0</v>
      </c>
      <c r="F26" s="7"/>
      <c r="G26" s="14">
        <v>24</v>
      </c>
      <c r="H26" s="5" t="str">
        <f>'RESPUESTAS CORRECTAS'!C26</f>
        <v>a</v>
      </c>
      <c r="I26" s="16"/>
      <c r="J26" s="13">
        <f t="shared" si="1"/>
        <v>0</v>
      </c>
    </row>
    <row r="27" spans="2:10" ht="12.75">
      <c r="B27" s="14">
        <v>25</v>
      </c>
      <c r="C27" s="5" t="str">
        <f>'RESPUESTAS CORRECTAS'!B27</f>
        <v>a</v>
      </c>
      <c r="D27" s="16"/>
      <c r="E27" s="12">
        <f t="shared" si="0"/>
        <v>0</v>
      </c>
      <c r="F27" s="7"/>
      <c r="G27" s="14">
        <v>25</v>
      </c>
      <c r="H27" s="5" t="str">
        <f>'RESPUESTAS CORRECTAS'!C27</f>
        <v>d</v>
      </c>
      <c r="I27" s="16"/>
      <c r="J27" s="13">
        <f t="shared" si="1"/>
        <v>0</v>
      </c>
    </row>
    <row r="28" spans="2:10" ht="12.75">
      <c r="B28" s="14">
        <v>26</v>
      </c>
      <c r="C28" s="5" t="str">
        <f>'RESPUESTAS CORRECTAS'!B28</f>
        <v>d</v>
      </c>
      <c r="D28" s="16"/>
      <c r="E28" s="12">
        <f t="shared" si="0"/>
        <v>0</v>
      </c>
      <c r="F28" s="7"/>
      <c r="G28" s="14">
        <v>26</v>
      </c>
      <c r="H28" s="5" t="str">
        <f>'RESPUESTAS CORRECTAS'!C28</f>
        <v>c</v>
      </c>
      <c r="I28" s="16"/>
      <c r="J28" s="13">
        <f t="shared" si="1"/>
        <v>0</v>
      </c>
    </row>
    <row r="29" spans="2:10" ht="12.75">
      <c r="B29" s="14">
        <v>27</v>
      </c>
      <c r="C29" s="5" t="str">
        <f>'RESPUESTAS CORRECTAS'!B29</f>
        <v>b</v>
      </c>
      <c r="D29" s="16"/>
      <c r="E29" s="12">
        <f t="shared" si="0"/>
        <v>0</v>
      </c>
      <c r="F29" s="7"/>
      <c r="G29" s="14">
        <v>27</v>
      </c>
      <c r="H29" s="5" t="str">
        <f>'RESPUESTAS CORRECTAS'!C29</f>
        <v>a</v>
      </c>
      <c r="I29" s="16"/>
      <c r="J29" s="13">
        <f t="shared" si="1"/>
        <v>0</v>
      </c>
    </row>
    <row r="30" spans="2:10" ht="12.75">
      <c r="B30" s="14">
        <v>28</v>
      </c>
      <c r="C30" s="5" t="str">
        <f>'RESPUESTAS CORRECTAS'!B30</f>
        <v>c</v>
      </c>
      <c r="D30" s="16"/>
      <c r="E30" s="12">
        <f t="shared" si="0"/>
        <v>0</v>
      </c>
      <c r="F30" s="7"/>
      <c r="G30" s="14">
        <v>28</v>
      </c>
      <c r="H30" s="5" t="str">
        <f>'RESPUESTAS CORRECTAS'!C30</f>
        <v>b</v>
      </c>
      <c r="I30" s="16"/>
      <c r="J30" s="13">
        <f t="shared" si="1"/>
        <v>0</v>
      </c>
    </row>
    <row r="31" spans="2:10" ht="12.75">
      <c r="B31" s="14">
        <v>29</v>
      </c>
      <c r="C31" s="5" t="str">
        <f>'RESPUESTAS CORRECTAS'!B31</f>
        <v>d</v>
      </c>
      <c r="D31" s="16"/>
      <c r="E31" s="12">
        <f t="shared" si="0"/>
        <v>0</v>
      </c>
      <c r="F31" s="7"/>
      <c r="G31" s="14">
        <v>29</v>
      </c>
      <c r="H31" s="5" t="str">
        <f>'RESPUESTAS CORRECTAS'!C31</f>
        <v>d</v>
      </c>
      <c r="I31" s="16"/>
      <c r="J31" s="13">
        <f t="shared" si="1"/>
        <v>0</v>
      </c>
    </row>
    <row r="32" spans="2:10" ht="12.75">
      <c r="B32" s="14">
        <v>30</v>
      </c>
      <c r="C32" s="5" t="str">
        <f>'RESPUESTAS CORRECTAS'!B32</f>
        <v>c</v>
      </c>
      <c r="D32" s="16"/>
      <c r="E32" s="12">
        <f t="shared" si="0"/>
        <v>0</v>
      </c>
      <c r="F32" s="7"/>
      <c r="G32" s="14">
        <v>30</v>
      </c>
      <c r="H32" s="5" t="str">
        <f>'RESPUESTAS CORRECTAS'!C32</f>
        <v>d</v>
      </c>
      <c r="I32" s="16"/>
      <c r="J32" s="13">
        <f t="shared" si="1"/>
        <v>0</v>
      </c>
    </row>
    <row r="33" spans="2:10" ht="12.75">
      <c r="B33" s="14">
        <v>31</v>
      </c>
      <c r="C33" s="5" t="str">
        <f>'RESPUESTAS CORRECTAS'!B33</f>
        <v>b</v>
      </c>
      <c r="D33" s="16"/>
      <c r="E33" s="12">
        <f t="shared" si="0"/>
        <v>0</v>
      </c>
      <c r="F33" s="7"/>
      <c r="G33" s="30" t="s">
        <v>19</v>
      </c>
      <c r="H33" s="2"/>
      <c r="J33" s="4"/>
    </row>
    <row r="34" spans="2:10" ht="12.75">
      <c r="B34" s="14">
        <v>32</v>
      </c>
      <c r="C34" s="5" t="str">
        <f>'RESPUESTAS CORRECTAS'!B34</f>
        <v>c</v>
      </c>
      <c r="D34" s="16"/>
      <c r="E34" s="12">
        <f t="shared" si="0"/>
        <v>0</v>
      </c>
      <c r="F34" s="7"/>
      <c r="G34" s="30" t="s">
        <v>21</v>
      </c>
      <c r="H34" s="2"/>
      <c r="J34" s="4"/>
    </row>
    <row r="35" spans="2:10" ht="12.75">
      <c r="B35" s="14">
        <v>33</v>
      </c>
      <c r="C35" s="5" t="str">
        <f>'RESPUESTAS CORRECTAS'!B35</f>
        <v>d</v>
      </c>
      <c r="D35" s="16"/>
      <c r="E35" s="12">
        <f aca="true" t="shared" si="2" ref="E35:E62">IF(C35=D35,1,IF(OR(D35="",C35="i"),0,-1/3))</f>
        <v>0</v>
      </c>
      <c r="F35" s="7"/>
      <c r="G35" s="30" t="s">
        <v>22</v>
      </c>
      <c r="H35" s="2"/>
      <c r="J35" s="4"/>
    </row>
    <row r="36" spans="2:10" ht="12.75">
      <c r="B36" s="14">
        <v>34</v>
      </c>
      <c r="C36" s="5" t="str">
        <f>'RESPUESTAS CORRECTAS'!B36</f>
        <v>c</v>
      </c>
      <c r="D36" s="16"/>
      <c r="E36" s="12">
        <f t="shared" si="2"/>
        <v>0</v>
      </c>
      <c r="F36" s="7"/>
      <c r="G36" s="30" t="s">
        <v>20</v>
      </c>
      <c r="H36" s="2"/>
      <c r="J36" s="4"/>
    </row>
    <row r="37" spans="2:10" ht="12.75">
      <c r="B37" s="14">
        <v>35</v>
      </c>
      <c r="C37" s="5" t="str">
        <f>'RESPUESTAS CORRECTAS'!B37</f>
        <v>c</v>
      </c>
      <c r="D37" s="16"/>
      <c r="E37" s="12">
        <f t="shared" si="2"/>
        <v>0</v>
      </c>
      <c r="F37" s="7"/>
      <c r="G37" s="16"/>
      <c r="H37" s="2"/>
      <c r="J37" s="4"/>
    </row>
    <row r="38" spans="2:10" ht="12.75">
      <c r="B38" s="14">
        <v>36</v>
      </c>
      <c r="C38" s="5" t="str">
        <f>'RESPUESTAS CORRECTAS'!B38</f>
        <v>a</v>
      </c>
      <c r="D38" s="16"/>
      <c r="E38" s="12">
        <f t="shared" si="2"/>
        <v>0</v>
      </c>
      <c r="F38" s="7"/>
      <c r="G38" s="2"/>
      <c r="H38" s="2"/>
      <c r="J38" s="4"/>
    </row>
    <row r="39" spans="2:10" ht="12.75">
      <c r="B39" s="14">
        <v>37</v>
      </c>
      <c r="C39" s="5" t="str">
        <f>'RESPUESTAS CORRECTAS'!B39</f>
        <v>a</v>
      </c>
      <c r="D39" s="16"/>
      <c r="E39" s="12">
        <f t="shared" si="2"/>
        <v>0</v>
      </c>
      <c r="F39" s="7"/>
      <c r="G39" s="2"/>
      <c r="H39" s="2"/>
      <c r="J39" s="4"/>
    </row>
    <row r="40" spans="2:10" ht="12.75">
      <c r="B40" s="14">
        <v>38</v>
      </c>
      <c r="C40" s="5" t="str">
        <f>'RESPUESTAS CORRECTAS'!B40</f>
        <v>c</v>
      </c>
      <c r="D40" s="16"/>
      <c r="E40" s="12">
        <f t="shared" si="2"/>
        <v>0</v>
      </c>
      <c r="F40" s="7"/>
      <c r="G40" s="2"/>
      <c r="H40" s="2"/>
      <c r="J40" s="4"/>
    </row>
    <row r="41" spans="2:10" ht="12.75">
      <c r="B41" s="14">
        <v>39</v>
      </c>
      <c r="C41" s="5" t="str">
        <f>'RESPUESTAS CORRECTAS'!B41</f>
        <v>b</v>
      </c>
      <c r="D41" s="16"/>
      <c r="E41" s="12">
        <f t="shared" si="2"/>
        <v>0</v>
      </c>
      <c r="F41" s="7"/>
      <c r="G41" s="2"/>
      <c r="H41" s="2"/>
      <c r="J41" s="4"/>
    </row>
    <row r="42" spans="2:10" ht="12.75">
      <c r="B42" s="14">
        <v>40</v>
      </c>
      <c r="C42" s="5" t="str">
        <f>'RESPUESTAS CORRECTAS'!B42</f>
        <v>a</v>
      </c>
      <c r="D42" s="16"/>
      <c r="E42" s="12">
        <f t="shared" si="2"/>
        <v>0</v>
      </c>
      <c r="F42" s="7"/>
      <c r="G42" s="2"/>
      <c r="H42" s="2"/>
      <c r="J42" s="4"/>
    </row>
    <row r="43" spans="2:10" ht="12.75">
      <c r="B43" s="14">
        <v>41</v>
      </c>
      <c r="C43" s="5" t="str">
        <f>'RESPUESTAS CORRECTAS'!B43</f>
        <v>c</v>
      </c>
      <c r="D43" s="16"/>
      <c r="E43" s="12">
        <f t="shared" si="2"/>
        <v>0</v>
      </c>
      <c r="F43" s="7"/>
      <c r="G43" s="2"/>
      <c r="H43" s="2"/>
      <c r="J43" s="4"/>
    </row>
    <row r="44" spans="2:10" ht="12.75">
      <c r="B44" s="14">
        <v>42</v>
      </c>
      <c r="C44" s="5" t="str">
        <f>'RESPUESTAS CORRECTAS'!B44</f>
        <v>d</v>
      </c>
      <c r="D44" s="16"/>
      <c r="E44" s="12">
        <f t="shared" si="2"/>
        <v>0</v>
      </c>
      <c r="F44" s="7"/>
      <c r="G44" s="2"/>
      <c r="H44" s="2"/>
      <c r="J44" s="4"/>
    </row>
    <row r="45" spans="2:10" ht="12.75">
      <c r="B45" s="14">
        <v>43</v>
      </c>
      <c r="C45" s="5" t="str">
        <f>'RESPUESTAS CORRECTAS'!B45</f>
        <v>c</v>
      </c>
      <c r="D45" s="16"/>
      <c r="E45" s="12">
        <f t="shared" si="2"/>
        <v>0</v>
      </c>
      <c r="F45" s="7"/>
      <c r="G45" s="2"/>
      <c r="H45" s="2"/>
      <c r="J45" s="4"/>
    </row>
    <row r="46" spans="2:10" ht="12.75">
      <c r="B46" s="14">
        <v>44</v>
      </c>
      <c r="C46" s="5" t="str">
        <f>'RESPUESTAS CORRECTAS'!B46</f>
        <v>d</v>
      </c>
      <c r="D46" s="16"/>
      <c r="E46" s="12">
        <f t="shared" si="2"/>
        <v>0</v>
      </c>
      <c r="F46" s="7"/>
      <c r="G46" s="2"/>
      <c r="H46" s="2"/>
      <c r="J46" s="4"/>
    </row>
    <row r="47" spans="2:10" ht="12.75">
      <c r="B47" s="14">
        <v>45</v>
      </c>
      <c r="C47" s="5" t="str">
        <f>'RESPUESTAS CORRECTAS'!B47</f>
        <v>a</v>
      </c>
      <c r="D47" s="16"/>
      <c r="E47" s="12">
        <f t="shared" si="2"/>
        <v>0</v>
      </c>
      <c r="F47" s="7"/>
      <c r="G47" s="2"/>
      <c r="H47" s="2"/>
      <c r="J47" s="4"/>
    </row>
    <row r="48" spans="2:10" ht="12.75">
      <c r="B48" s="14">
        <v>46</v>
      </c>
      <c r="C48" s="5" t="str">
        <f>'RESPUESTAS CORRECTAS'!B48</f>
        <v>b</v>
      </c>
      <c r="D48" s="16"/>
      <c r="E48" s="12">
        <f t="shared" si="2"/>
        <v>0</v>
      </c>
      <c r="F48" s="7"/>
      <c r="G48" s="2"/>
      <c r="H48" s="2"/>
      <c r="J48" s="4"/>
    </row>
    <row r="49" spans="2:10" ht="12.75">
      <c r="B49" s="14">
        <v>47</v>
      </c>
      <c r="C49" s="5" t="str">
        <f>'RESPUESTAS CORRECTAS'!B49</f>
        <v>d</v>
      </c>
      <c r="D49" s="16"/>
      <c r="E49" s="12">
        <f t="shared" si="2"/>
        <v>0</v>
      </c>
      <c r="F49" s="7"/>
      <c r="G49" s="2"/>
      <c r="H49" s="2"/>
      <c r="J49" s="4"/>
    </row>
    <row r="50" spans="2:10" ht="12.75">
      <c r="B50" s="14">
        <v>48</v>
      </c>
      <c r="C50" s="5" t="str">
        <f>'RESPUESTAS CORRECTAS'!B50</f>
        <v>I</v>
      </c>
      <c r="D50" s="16"/>
      <c r="E50" s="12">
        <f t="shared" si="2"/>
        <v>0</v>
      </c>
      <c r="F50" s="7"/>
      <c r="G50" s="2"/>
      <c r="H50" s="2"/>
      <c r="J50" s="4"/>
    </row>
    <row r="51" spans="2:10" ht="12.75">
      <c r="B51" s="14">
        <v>49</v>
      </c>
      <c r="C51" s="5" t="str">
        <f>'RESPUESTAS CORRECTAS'!B51</f>
        <v>I</v>
      </c>
      <c r="D51" s="16"/>
      <c r="E51" s="12">
        <f t="shared" si="2"/>
        <v>0</v>
      </c>
      <c r="F51" s="7"/>
      <c r="G51" s="2"/>
      <c r="H51" s="2"/>
      <c r="J51" s="4"/>
    </row>
    <row r="52" spans="2:10" ht="12.75">
      <c r="B52" s="14">
        <v>50</v>
      </c>
      <c r="C52" s="5" t="str">
        <f>'RESPUESTAS CORRECTAS'!B52</f>
        <v>I</v>
      </c>
      <c r="D52" s="16"/>
      <c r="E52" s="12">
        <f t="shared" si="2"/>
        <v>0</v>
      </c>
      <c r="F52" s="7"/>
      <c r="G52" s="2"/>
      <c r="H52" s="2"/>
      <c r="J52" s="4"/>
    </row>
    <row r="53" spans="2:10" ht="12.75">
      <c r="B53" s="14">
        <v>51</v>
      </c>
      <c r="C53" s="5" t="str">
        <f>'RESPUESTAS CORRECTAS'!B53</f>
        <v>b</v>
      </c>
      <c r="D53" s="16"/>
      <c r="E53" s="12">
        <f t="shared" si="2"/>
        <v>0</v>
      </c>
      <c r="F53" s="7"/>
      <c r="G53" s="2"/>
      <c r="H53" s="2"/>
      <c r="J53" s="4"/>
    </row>
    <row r="54" spans="2:10" ht="12.75">
      <c r="B54" s="14">
        <v>52</v>
      </c>
      <c r="C54" s="5" t="str">
        <f>'RESPUESTAS CORRECTAS'!B54</f>
        <v>a</v>
      </c>
      <c r="D54" s="16"/>
      <c r="E54" s="12">
        <f t="shared" si="2"/>
        <v>0</v>
      </c>
      <c r="F54" s="7"/>
      <c r="G54" s="2"/>
      <c r="H54" s="2"/>
      <c r="J54" s="4"/>
    </row>
    <row r="55" spans="2:10" ht="12.75">
      <c r="B55" s="14">
        <v>53</v>
      </c>
      <c r="C55" s="5" t="str">
        <f>'RESPUESTAS CORRECTAS'!B55</f>
        <v>c</v>
      </c>
      <c r="D55" s="16"/>
      <c r="E55" s="12">
        <f t="shared" si="2"/>
        <v>0</v>
      </c>
      <c r="F55" s="7"/>
      <c r="G55" s="2"/>
      <c r="H55" s="2"/>
      <c r="J55" s="4"/>
    </row>
    <row r="56" spans="2:10" ht="12.75">
      <c r="B56" s="14">
        <v>54</v>
      </c>
      <c r="C56" s="5" t="str">
        <f>'RESPUESTAS CORRECTAS'!B56</f>
        <v>a</v>
      </c>
      <c r="D56" s="16"/>
      <c r="E56" s="12">
        <f t="shared" si="2"/>
        <v>0</v>
      </c>
      <c r="F56" s="7"/>
      <c r="G56" s="2"/>
      <c r="H56" s="2"/>
      <c r="J56" s="4"/>
    </row>
    <row r="57" spans="2:10" ht="12.75">
      <c r="B57" s="14">
        <v>55</v>
      </c>
      <c r="C57" s="5" t="str">
        <f>'RESPUESTAS CORRECTAS'!B57</f>
        <v>d</v>
      </c>
      <c r="D57" s="16"/>
      <c r="E57" s="12">
        <f t="shared" si="2"/>
        <v>0</v>
      </c>
      <c r="F57" s="7"/>
      <c r="G57" s="2"/>
      <c r="H57" s="2"/>
      <c r="J57" s="4"/>
    </row>
    <row r="58" spans="2:10" ht="12.75">
      <c r="B58" s="14">
        <v>56</v>
      </c>
      <c r="C58" s="5" t="str">
        <f>'RESPUESTAS CORRECTAS'!B58</f>
        <v>c</v>
      </c>
      <c r="D58" s="16"/>
      <c r="E58" s="12">
        <f t="shared" si="2"/>
        <v>0</v>
      </c>
      <c r="F58" s="7"/>
      <c r="G58" s="2"/>
      <c r="H58" s="2"/>
      <c r="J58" s="4"/>
    </row>
    <row r="59" spans="2:10" ht="12.75">
      <c r="B59" s="14">
        <v>57</v>
      </c>
      <c r="C59" s="5" t="str">
        <f>'RESPUESTAS CORRECTAS'!B59</f>
        <v>d</v>
      </c>
      <c r="D59" s="16"/>
      <c r="E59" s="12">
        <f t="shared" si="2"/>
        <v>0</v>
      </c>
      <c r="F59" s="7"/>
      <c r="G59" s="2"/>
      <c r="H59" s="2"/>
      <c r="J59" s="4"/>
    </row>
    <row r="60" spans="2:10" ht="12.75">
      <c r="B60" s="14">
        <v>58</v>
      </c>
      <c r="C60" s="5" t="str">
        <f>'RESPUESTAS CORRECTAS'!B60</f>
        <v>c</v>
      </c>
      <c r="D60" s="16"/>
      <c r="E60" s="12">
        <f t="shared" si="2"/>
        <v>0</v>
      </c>
      <c r="F60" s="7"/>
      <c r="G60" s="2"/>
      <c r="H60" s="2"/>
      <c r="J60" s="4"/>
    </row>
    <row r="61" spans="2:10" ht="12.75">
      <c r="B61" s="14">
        <v>59</v>
      </c>
      <c r="C61" s="5" t="str">
        <f>'RESPUESTAS CORRECTAS'!B61</f>
        <v>b</v>
      </c>
      <c r="D61" s="16"/>
      <c r="E61" s="12">
        <f t="shared" si="2"/>
        <v>0</v>
      </c>
      <c r="F61" s="7"/>
      <c r="G61" s="2"/>
      <c r="H61" s="2"/>
      <c r="J61" s="4"/>
    </row>
    <row r="62" spans="2:10" ht="12.75">
      <c r="B62" s="14">
        <v>60</v>
      </c>
      <c r="C62" s="5" t="str">
        <f>'RESPUESTAS CORRECTAS'!B62</f>
        <v>a</v>
      </c>
      <c r="D62" s="16"/>
      <c r="E62" s="12">
        <f t="shared" si="2"/>
        <v>0</v>
      </c>
      <c r="F62" s="7"/>
      <c r="G62" s="2"/>
      <c r="H62" s="2"/>
      <c r="J62" s="4"/>
    </row>
  </sheetData>
  <sheetProtection sheet="1" objects="1" scenarios="1"/>
  <mergeCells count="2">
    <mergeCell ref="G1:I1"/>
    <mergeCell ref="B1:D1"/>
  </mergeCells>
  <conditionalFormatting sqref="E2:E65536 J2:J65536">
    <cfRule type="cellIs" priority="1" dxfId="3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C1:C65536 H3:H32">
    <cfRule type="cellIs" priority="4" dxfId="0" operator="equal" stopIfTrue="1">
      <formula>"i"</formula>
    </cfRule>
  </conditionalFormatting>
  <dataValidations count="1">
    <dataValidation type="list" allowBlank="1" showInputMessage="1" showErrorMessage="1" sqref="D3:D62 I3:I32">
      <formula1>$G$33:$G$36</formula1>
    </dataValidation>
  </dataValidations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I3" sqref="I3:I32"/>
    </sheetView>
  </sheetViews>
  <sheetFormatPr defaultColWidth="11.421875" defaultRowHeight="12.75"/>
  <cols>
    <col min="1" max="1" width="11.421875" style="8" customWidth="1"/>
    <col min="2" max="2" width="11.421875" style="1" customWidth="1"/>
    <col min="3" max="4" width="14.28125" style="1" customWidth="1"/>
    <col min="5" max="5" width="10.28125" style="3" customWidth="1"/>
    <col min="6" max="6" width="10.00390625" style="6" customWidth="1"/>
    <col min="7" max="7" width="13.00390625" style="0" customWidth="1"/>
    <col min="8" max="8" width="14.57421875" style="1" customWidth="1"/>
    <col min="9" max="9" width="14.140625" style="1" customWidth="1"/>
    <col min="10" max="10" width="10.28125" style="3" customWidth="1"/>
    <col min="11" max="11" width="11.421875" style="8" customWidth="1"/>
  </cols>
  <sheetData>
    <row r="1" spans="1:11" ht="20.25">
      <c r="A1" s="10" t="s">
        <v>6</v>
      </c>
      <c r="B1" s="62" t="s">
        <v>0</v>
      </c>
      <c r="C1" s="62"/>
      <c r="D1" s="62"/>
      <c r="E1" s="9">
        <f>SUM(E3:E62)</f>
        <v>0</v>
      </c>
      <c r="F1" s="7">
        <f>(((E1-'RESPUESTAS CORRECTAS'!E18)/(COUNTIF(C3:C62,"&lt;&gt;i")-'RESPUESTAS CORRECTAS'!E18))*17.5)+17.5</f>
        <v>17.5</v>
      </c>
      <c r="G1" s="62" t="s">
        <v>1</v>
      </c>
      <c r="H1" s="62"/>
      <c r="I1" s="62"/>
      <c r="J1" s="9">
        <f>SUM(J3:J32)</f>
        <v>0</v>
      </c>
      <c r="K1" s="10" t="s">
        <v>6</v>
      </c>
    </row>
    <row r="2" spans="1:11" ht="12.75">
      <c r="A2" s="11">
        <f>COUNTIF(E3:E62,"=1")</f>
        <v>0</v>
      </c>
      <c r="C2" s="1" t="s">
        <v>4</v>
      </c>
      <c r="D2" s="15" t="s">
        <v>2</v>
      </c>
      <c r="E2" s="3" t="s">
        <v>3</v>
      </c>
      <c r="F2" s="27">
        <f>(((J1-'RESPUESTAS CORRECTAS'!E20)/(COUNTIF(H3:H32,"&lt;&gt;i")-'RESPUESTAS CORRECTAS'!E20))*7.5)+7.5</f>
        <v>7.5</v>
      </c>
      <c r="H2" s="1" t="s">
        <v>5</v>
      </c>
      <c r="I2" s="15" t="s">
        <v>2</v>
      </c>
      <c r="J2" s="3" t="s">
        <v>3</v>
      </c>
      <c r="K2" s="11">
        <f>COUNTIF(J3:J32,"=1")</f>
        <v>0</v>
      </c>
    </row>
    <row r="3" spans="1:11" ht="12.75">
      <c r="A3" s="10" t="s">
        <v>7</v>
      </c>
      <c r="B3" s="14">
        <v>1</v>
      </c>
      <c r="C3" s="5" t="str">
        <f>'RESPUESTAS CORRECTAS'!B3</f>
        <v>a</v>
      </c>
      <c r="D3" s="16"/>
      <c r="E3" s="12">
        <f aca="true" t="shared" si="0" ref="E3:E34">IF(C3=D3,1,IF(OR(D3="",C3="i"),0,-1/3))</f>
        <v>0</v>
      </c>
      <c r="F3" s="7"/>
      <c r="G3" s="14">
        <v>1</v>
      </c>
      <c r="H3" s="5" t="str">
        <f>'RESPUESTAS CORRECTAS'!C3</f>
        <v>a</v>
      </c>
      <c r="I3" s="16"/>
      <c r="J3" s="13">
        <f aca="true" t="shared" si="1" ref="J3:J32">IF(H3=I3,1,IF(OR(I3="",H3="i"),0,-1/3))</f>
        <v>0</v>
      </c>
      <c r="K3" s="10" t="s">
        <v>7</v>
      </c>
    </row>
    <row r="4" spans="1:11" ht="12.75">
      <c r="A4" s="11">
        <f>COUNTIF(E3:E62,"&lt;0")</f>
        <v>0</v>
      </c>
      <c r="B4" s="14">
        <v>2</v>
      </c>
      <c r="C4" s="5" t="str">
        <f>'RESPUESTAS CORRECTAS'!B4</f>
        <v>a</v>
      </c>
      <c r="D4" s="16"/>
      <c r="E4" s="12">
        <f t="shared" si="0"/>
        <v>0</v>
      </c>
      <c r="F4" s="24" t="s">
        <v>11</v>
      </c>
      <c r="G4" s="14">
        <v>2</v>
      </c>
      <c r="H4" s="5" t="str">
        <f>'RESPUESTAS CORRECTAS'!C4</f>
        <v>a</v>
      </c>
      <c r="I4" s="16"/>
      <c r="J4" s="13">
        <f t="shared" si="1"/>
        <v>0</v>
      </c>
      <c r="K4" s="11">
        <f>COUNTIF(J3:J32,"&lt;0")</f>
        <v>0</v>
      </c>
    </row>
    <row r="5" spans="1:11" ht="12.75">
      <c r="A5" s="10" t="s">
        <v>8</v>
      </c>
      <c r="B5" s="14">
        <v>3</v>
      </c>
      <c r="C5" s="5" t="str">
        <f>'RESPUESTAS CORRECTAS'!B5</f>
        <v>a</v>
      </c>
      <c r="D5" s="16"/>
      <c r="E5" s="12">
        <f t="shared" si="0"/>
        <v>0</v>
      </c>
      <c r="F5" s="24" t="s">
        <v>12</v>
      </c>
      <c r="G5" s="14">
        <v>3</v>
      </c>
      <c r="H5" s="5" t="str">
        <f>'RESPUESTAS CORRECTAS'!C5</f>
        <v>a</v>
      </c>
      <c r="I5" s="16"/>
      <c r="J5" s="13">
        <f t="shared" si="1"/>
        <v>0</v>
      </c>
      <c r="K5" s="10" t="s">
        <v>8</v>
      </c>
    </row>
    <row r="6" spans="1:11" ht="12.75">
      <c r="A6" s="11">
        <f>COUNTIF(E3:E62,"=0")</f>
        <v>60</v>
      </c>
      <c r="B6" s="14">
        <v>4</v>
      </c>
      <c r="C6" s="5" t="str">
        <f>'RESPUESTAS CORRECTAS'!B6</f>
        <v>b</v>
      </c>
      <c r="D6" s="16"/>
      <c r="E6" s="12">
        <f t="shared" si="0"/>
        <v>0</v>
      </c>
      <c r="F6" s="25" t="s">
        <v>13</v>
      </c>
      <c r="G6" s="14">
        <v>4</v>
      </c>
      <c r="H6" s="5" t="str">
        <f>'RESPUESTAS CORRECTAS'!C6</f>
        <v>a</v>
      </c>
      <c r="I6" s="16"/>
      <c r="J6" s="13">
        <f t="shared" si="1"/>
        <v>0</v>
      </c>
      <c r="K6" s="11">
        <f>COUNTIF(J3:J32,"=0")</f>
        <v>30</v>
      </c>
    </row>
    <row r="7" spans="2:10" ht="12.75">
      <c r="B7" s="14">
        <v>5</v>
      </c>
      <c r="C7" s="5" t="str">
        <f>'RESPUESTAS CORRECTAS'!B7</f>
        <v>a</v>
      </c>
      <c r="D7" s="16"/>
      <c r="E7" s="12">
        <f t="shared" si="0"/>
        <v>0</v>
      </c>
      <c r="F7" s="28" t="str">
        <f>IF('RESPUESTAS CORRECTAS'!E18&lt;&gt;"",IF(F1&gt;=17.5,F1,"NO SUP"),"CORTE?")</f>
        <v>CORTE?</v>
      </c>
      <c r="G7" s="14">
        <v>5</v>
      </c>
      <c r="H7" s="5" t="str">
        <f>'RESPUESTAS CORRECTAS'!C7</f>
        <v>a</v>
      </c>
      <c r="I7" s="16"/>
      <c r="J7" s="13">
        <f t="shared" si="1"/>
        <v>0</v>
      </c>
    </row>
    <row r="8" spans="2:10" ht="12.75">
      <c r="B8" s="14">
        <v>6</v>
      </c>
      <c r="C8" s="5" t="str">
        <f>'RESPUESTAS CORRECTAS'!B8</f>
        <v>c</v>
      </c>
      <c r="D8" s="16"/>
      <c r="E8" s="12">
        <f t="shared" si="0"/>
        <v>0</v>
      </c>
      <c r="F8" s="7"/>
      <c r="G8" s="14">
        <v>6</v>
      </c>
      <c r="H8" s="5" t="str">
        <f>'RESPUESTAS CORRECTAS'!C8</f>
        <v>c</v>
      </c>
      <c r="I8" s="16"/>
      <c r="J8" s="13">
        <f t="shared" si="1"/>
        <v>0</v>
      </c>
    </row>
    <row r="9" spans="2:10" ht="12.75">
      <c r="B9" s="14">
        <v>7</v>
      </c>
      <c r="C9" s="5" t="str">
        <f>'RESPUESTAS CORRECTAS'!B9</f>
        <v>d</v>
      </c>
      <c r="D9" s="16"/>
      <c r="E9" s="12">
        <f t="shared" si="0"/>
        <v>0</v>
      </c>
      <c r="F9" s="24" t="s">
        <v>11</v>
      </c>
      <c r="G9" s="14">
        <v>7</v>
      </c>
      <c r="H9" s="5" t="str">
        <f>'RESPUESTAS CORRECTAS'!C9</f>
        <v>a</v>
      </c>
      <c r="I9" s="16"/>
      <c r="J9" s="13">
        <f t="shared" si="1"/>
        <v>0</v>
      </c>
    </row>
    <row r="10" spans="2:10" ht="12.75">
      <c r="B10" s="14">
        <v>8</v>
      </c>
      <c r="C10" s="5" t="str">
        <f>'RESPUESTAS CORRECTAS'!B10</f>
        <v>a</v>
      </c>
      <c r="D10" s="16"/>
      <c r="E10" s="12">
        <f t="shared" si="0"/>
        <v>0</v>
      </c>
      <c r="F10" s="24" t="s">
        <v>12</v>
      </c>
      <c r="G10" s="14">
        <v>8</v>
      </c>
      <c r="H10" s="5" t="str">
        <f>'RESPUESTAS CORRECTAS'!C10</f>
        <v>d</v>
      </c>
      <c r="I10" s="16"/>
      <c r="J10" s="13">
        <f t="shared" si="1"/>
        <v>0</v>
      </c>
    </row>
    <row r="11" spans="2:10" ht="12.75">
      <c r="B11" s="14">
        <v>9</v>
      </c>
      <c r="C11" s="5" t="str">
        <f>'RESPUESTAS CORRECTAS'!B11</f>
        <v>d</v>
      </c>
      <c r="D11" s="16"/>
      <c r="E11" s="12">
        <f t="shared" si="0"/>
        <v>0</v>
      </c>
      <c r="F11" s="25" t="s">
        <v>14</v>
      </c>
      <c r="G11" s="14">
        <v>9</v>
      </c>
      <c r="H11" s="5" t="str">
        <f>'RESPUESTAS CORRECTAS'!C11</f>
        <v>d</v>
      </c>
      <c r="I11" s="16"/>
      <c r="J11" s="13">
        <f t="shared" si="1"/>
        <v>0</v>
      </c>
    </row>
    <row r="12" spans="2:10" ht="12.75">
      <c r="B12" s="14">
        <v>10</v>
      </c>
      <c r="C12" s="5" t="str">
        <f>'RESPUESTAS CORRECTAS'!B12</f>
        <v>d</v>
      </c>
      <c r="D12" s="16"/>
      <c r="E12" s="12">
        <f t="shared" si="0"/>
        <v>0</v>
      </c>
      <c r="F12" s="28" t="str">
        <f>IF('RESPUESTAS CORRECTAS'!E20&lt;&gt;"",IF(F2&gt;=7.5,F2,"NO SUP"),"CORTE?")</f>
        <v>CORTE?</v>
      </c>
      <c r="G12" s="14">
        <v>10</v>
      </c>
      <c r="H12" s="5" t="str">
        <f>'RESPUESTAS CORRECTAS'!C12</f>
        <v>a</v>
      </c>
      <c r="I12" s="16"/>
      <c r="J12" s="13">
        <f t="shared" si="1"/>
        <v>0</v>
      </c>
    </row>
    <row r="13" spans="2:10" ht="12.75">
      <c r="B13" s="14">
        <v>11</v>
      </c>
      <c r="C13" s="5" t="str">
        <f>'RESPUESTAS CORRECTAS'!B13</f>
        <v>b</v>
      </c>
      <c r="D13" s="16"/>
      <c r="E13" s="12">
        <f t="shared" si="0"/>
        <v>0</v>
      </c>
      <c r="F13" s="7"/>
      <c r="G13" s="14">
        <v>11</v>
      </c>
      <c r="H13" s="5" t="str">
        <f>'RESPUESTAS CORRECTAS'!C13</f>
        <v>d</v>
      </c>
      <c r="I13" s="16"/>
      <c r="J13" s="13">
        <f t="shared" si="1"/>
        <v>0</v>
      </c>
    </row>
    <row r="14" spans="2:10" ht="12.75">
      <c r="B14" s="14">
        <v>12</v>
      </c>
      <c r="C14" s="5" t="str">
        <f>'RESPUESTAS CORRECTAS'!B14</f>
        <v>b</v>
      </c>
      <c r="D14" s="16"/>
      <c r="E14" s="12">
        <f t="shared" si="0"/>
        <v>0</v>
      </c>
      <c r="F14" s="7"/>
      <c r="G14" s="14">
        <v>12</v>
      </c>
      <c r="H14" s="5" t="str">
        <f>'RESPUESTAS CORRECTAS'!C14</f>
        <v>a</v>
      </c>
      <c r="I14" s="16"/>
      <c r="J14" s="13">
        <f t="shared" si="1"/>
        <v>0</v>
      </c>
    </row>
    <row r="15" spans="2:10" ht="15.75">
      <c r="B15" s="14">
        <v>13</v>
      </c>
      <c r="C15" s="5" t="str">
        <f>'RESPUESTAS CORRECTAS'!B15</f>
        <v>c</v>
      </c>
      <c r="D15" s="16"/>
      <c r="E15" s="12">
        <f t="shared" si="0"/>
        <v>0</v>
      </c>
      <c r="F15" s="26" t="s">
        <v>15</v>
      </c>
      <c r="G15" s="14">
        <v>13</v>
      </c>
      <c r="H15" s="5" t="str">
        <f>'RESPUESTAS CORRECTAS'!C15</f>
        <v>c</v>
      </c>
      <c r="I15" s="16"/>
      <c r="J15" s="13">
        <f t="shared" si="1"/>
        <v>0</v>
      </c>
    </row>
    <row r="16" spans="2:10" ht="12.75">
      <c r="B16" s="14">
        <v>14</v>
      </c>
      <c r="C16" s="5" t="str">
        <f>'RESPUESTAS CORRECTAS'!B16</f>
        <v>b</v>
      </c>
      <c r="D16" s="16"/>
      <c r="E16" s="12">
        <f t="shared" si="0"/>
        <v>0</v>
      </c>
      <c r="F16" s="29" t="str">
        <f>IF(AND('RESPUESTAS CORRECTAS'!E20&lt;&gt;"",'RESPUESTAS CORRECTAS'!E18&lt;&gt;""),IF(AND(F1&gt;=17.5,F2&gt;=7.5),F1+F2,"NO SUP"),"CORTES?")</f>
        <v>CORTES?</v>
      </c>
      <c r="G16" s="14">
        <v>14</v>
      </c>
      <c r="H16" s="5" t="str">
        <f>'RESPUESTAS CORRECTAS'!C16</f>
        <v>b</v>
      </c>
      <c r="I16" s="16"/>
      <c r="J16" s="13">
        <f t="shared" si="1"/>
        <v>0</v>
      </c>
    </row>
    <row r="17" spans="2:10" ht="12.75">
      <c r="B17" s="14">
        <v>15</v>
      </c>
      <c r="C17" s="5" t="str">
        <f>'RESPUESTAS CORRECTAS'!B17</f>
        <v>c</v>
      </c>
      <c r="D17" s="16"/>
      <c r="E17" s="12">
        <f t="shared" si="0"/>
        <v>0</v>
      </c>
      <c r="F17" s="7"/>
      <c r="G17" s="14">
        <v>15</v>
      </c>
      <c r="H17" s="5" t="str">
        <f>'RESPUESTAS CORRECTAS'!C17</f>
        <v>c</v>
      </c>
      <c r="I17" s="16"/>
      <c r="J17" s="13">
        <f t="shared" si="1"/>
        <v>0</v>
      </c>
    </row>
    <row r="18" spans="2:10" ht="12.75">
      <c r="B18" s="14">
        <v>16</v>
      </c>
      <c r="C18" s="5" t="str">
        <f>'RESPUESTAS CORRECTAS'!B18</f>
        <v>a</v>
      </c>
      <c r="D18" s="16"/>
      <c r="E18" s="12">
        <f t="shared" si="0"/>
        <v>0</v>
      </c>
      <c r="F18" s="7"/>
      <c r="G18" s="14">
        <v>16</v>
      </c>
      <c r="H18" s="5" t="str">
        <f>'RESPUESTAS CORRECTAS'!C18</f>
        <v>a</v>
      </c>
      <c r="I18" s="16"/>
      <c r="J18" s="13">
        <f t="shared" si="1"/>
        <v>0</v>
      </c>
    </row>
    <row r="19" spans="2:10" ht="12.75">
      <c r="B19" s="14">
        <v>17</v>
      </c>
      <c r="C19" s="5" t="str">
        <f>'RESPUESTAS CORRECTAS'!B19</f>
        <v>c</v>
      </c>
      <c r="D19" s="16"/>
      <c r="E19" s="12">
        <f t="shared" si="0"/>
        <v>0</v>
      </c>
      <c r="F19" s="7"/>
      <c r="G19" s="14">
        <v>17</v>
      </c>
      <c r="H19" s="5" t="str">
        <f>'RESPUESTAS CORRECTAS'!C19</f>
        <v>b</v>
      </c>
      <c r="I19" s="16"/>
      <c r="J19" s="13">
        <f t="shared" si="1"/>
        <v>0</v>
      </c>
    </row>
    <row r="20" spans="2:10" ht="12.75">
      <c r="B20" s="14">
        <v>18</v>
      </c>
      <c r="C20" s="5" t="str">
        <f>'RESPUESTAS CORRECTAS'!B20</f>
        <v>c</v>
      </c>
      <c r="D20" s="16"/>
      <c r="E20" s="12">
        <f t="shared" si="0"/>
        <v>0</v>
      </c>
      <c r="F20" s="7"/>
      <c r="G20" s="14">
        <v>18</v>
      </c>
      <c r="H20" s="5" t="str">
        <f>'RESPUESTAS CORRECTAS'!C20</f>
        <v>c</v>
      </c>
      <c r="I20" s="16"/>
      <c r="J20" s="13">
        <f t="shared" si="1"/>
        <v>0</v>
      </c>
    </row>
    <row r="21" spans="2:10" ht="12.75">
      <c r="B21" s="14">
        <v>19</v>
      </c>
      <c r="C21" s="5" t="str">
        <f>'RESPUESTAS CORRECTAS'!B21</f>
        <v>b</v>
      </c>
      <c r="D21" s="16"/>
      <c r="E21" s="12">
        <f t="shared" si="0"/>
        <v>0</v>
      </c>
      <c r="F21" s="7"/>
      <c r="G21" s="14">
        <v>19</v>
      </c>
      <c r="H21" s="5" t="str">
        <f>'RESPUESTAS CORRECTAS'!C21</f>
        <v>d</v>
      </c>
      <c r="I21" s="16"/>
      <c r="J21" s="13">
        <f t="shared" si="1"/>
        <v>0</v>
      </c>
    </row>
    <row r="22" spans="2:10" ht="12.75">
      <c r="B22" s="14">
        <v>20</v>
      </c>
      <c r="C22" s="5" t="str">
        <f>'RESPUESTAS CORRECTAS'!B22</f>
        <v>c</v>
      </c>
      <c r="D22" s="16"/>
      <c r="E22" s="12">
        <f t="shared" si="0"/>
        <v>0</v>
      </c>
      <c r="F22" s="7"/>
      <c r="G22" s="14">
        <v>20</v>
      </c>
      <c r="H22" s="5" t="str">
        <f>'RESPUESTAS CORRECTAS'!C22</f>
        <v>c</v>
      </c>
      <c r="I22" s="16"/>
      <c r="J22" s="13">
        <f t="shared" si="1"/>
        <v>0</v>
      </c>
    </row>
    <row r="23" spans="2:10" ht="12.75">
      <c r="B23" s="14">
        <v>21</v>
      </c>
      <c r="C23" s="5" t="str">
        <f>'RESPUESTAS CORRECTAS'!B23</f>
        <v>c</v>
      </c>
      <c r="D23" s="16"/>
      <c r="E23" s="12">
        <f t="shared" si="0"/>
        <v>0</v>
      </c>
      <c r="F23" s="7"/>
      <c r="G23" s="14">
        <v>21</v>
      </c>
      <c r="H23" s="5" t="str">
        <f>'RESPUESTAS CORRECTAS'!C23</f>
        <v>b</v>
      </c>
      <c r="I23" s="16"/>
      <c r="J23" s="13">
        <f t="shared" si="1"/>
        <v>0</v>
      </c>
    </row>
    <row r="24" spans="2:10" ht="12.75">
      <c r="B24" s="14">
        <v>22</v>
      </c>
      <c r="C24" s="5" t="str">
        <f>'RESPUESTAS CORRECTAS'!B24</f>
        <v>a</v>
      </c>
      <c r="D24" s="16"/>
      <c r="E24" s="12">
        <f t="shared" si="0"/>
        <v>0</v>
      </c>
      <c r="F24" s="7"/>
      <c r="G24" s="14">
        <v>22</v>
      </c>
      <c r="H24" s="5" t="str">
        <f>'RESPUESTAS CORRECTAS'!C24</f>
        <v>b</v>
      </c>
      <c r="I24" s="16"/>
      <c r="J24" s="13">
        <f t="shared" si="1"/>
        <v>0</v>
      </c>
    </row>
    <row r="25" spans="2:10" ht="12.75">
      <c r="B25" s="14">
        <v>23</v>
      </c>
      <c r="C25" s="5" t="str">
        <f>'RESPUESTAS CORRECTAS'!B25</f>
        <v>c</v>
      </c>
      <c r="D25" s="16"/>
      <c r="E25" s="12">
        <f t="shared" si="0"/>
        <v>0</v>
      </c>
      <c r="F25" s="7"/>
      <c r="G25" s="14">
        <v>23</v>
      </c>
      <c r="H25" s="5" t="str">
        <f>'RESPUESTAS CORRECTAS'!C25</f>
        <v>a</v>
      </c>
      <c r="I25" s="16"/>
      <c r="J25" s="13">
        <f t="shared" si="1"/>
        <v>0</v>
      </c>
    </row>
    <row r="26" spans="2:10" ht="12.75">
      <c r="B26" s="14">
        <v>24</v>
      </c>
      <c r="C26" s="5" t="str">
        <f>'RESPUESTAS CORRECTAS'!B26</f>
        <v>c</v>
      </c>
      <c r="D26" s="16"/>
      <c r="E26" s="12">
        <f t="shared" si="0"/>
        <v>0</v>
      </c>
      <c r="F26" s="7"/>
      <c r="G26" s="14">
        <v>24</v>
      </c>
      <c r="H26" s="5" t="str">
        <f>'RESPUESTAS CORRECTAS'!C26</f>
        <v>a</v>
      </c>
      <c r="I26" s="16"/>
      <c r="J26" s="13">
        <f t="shared" si="1"/>
        <v>0</v>
      </c>
    </row>
    <row r="27" spans="2:10" ht="12.75">
      <c r="B27" s="14">
        <v>25</v>
      </c>
      <c r="C27" s="5" t="str">
        <f>'RESPUESTAS CORRECTAS'!B27</f>
        <v>a</v>
      </c>
      <c r="D27" s="16"/>
      <c r="E27" s="12">
        <f t="shared" si="0"/>
        <v>0</v>
      </c>
      <c r="F27" s="7"/>
      <c r="G27" s="14">
        <v>25</v>
      </c>
      <c r="H27" s="5" t="str">
        <f>'RESPUESTAS CORRECTAS'!C27</f>
        <v>d</v>
      </c>
      <c r="I27" s="16"/>
      <c r="J27" s="13">
        <f t="shared" si="1"/>
        <v>0</v>
      </c>
    </row>
    <row r="28" spans="2:10" ht="12.75">
      <c r="B28" s="14">
        <v>26</v>
      </c>
      <c r="C28" s="5" t="str">
        <f>'RESPUESTAS CORRECTAS'!B28</f>
        <v>d</v>
      </c>
      <c r="D28" s="16"/>
      <c r="E28" s="12">
        <f t="shared" si="0"/>
        <v>0</v>
      </c>
      <c r="F28" s="7"/>
      <c r="G28" s="14">
        <v>26</v>
      </c>
      <c r="H28" s="5" t="str">
        <f>'RESPUESTAS CORRECTAS'!C28</f>
        <v>c</v>
      </c>
      <c r="I28" s="16"/>
      <c r="J28" s="13">
        <f t="shared" si="1"/>
        <v>0</v>
      </c>
    </row>
    <row r="29" spans="2:10" ht="12.75">
      <c r="B29" s="14">
        <v>27</v>
      </c>
      <c r="C29" s="5" t="str">
        <f>'RESPUESTAS CORRECTAS'!B29</f>
        <v>b</v>
      </c>
      <c r="D29" s="16"/>
      <c r="E29" s="12">
        <f t="shared" si="0"/>
        <v>0</v>
      </c>
      <c r="F29" s="7"/>
      <c r="G29" s="14">
        <v>27</v>
      </c>
      <c r="H29" s="5" t="str">
        <f>'RESPUESTAS CORRECTAS'!C29</f>
        <v>a</v>
      </c>
      <c r="I29" s="16"/>
      <c r="J29" s="13">
        <f t="shared" si="1"/>
        <v>0</v>
      </c>
    </row>
    <row r="30" spans="2:10" ht="12.75">
      <c r="B30" s="14">
        <v>28</v>
      </c>
      <c r="C30" s="5" t="str">
        <f>'RESPUESTAS CORRECTAS'!B30</f>
        <v>c</v>
      </c>
      <c r="D30" s="16"/>
      <c r="E30" s="12">
        <f t="shared" si="0"/>
        <v>0</v>
      </c>
      <c r="F30" s="7"/>
      <c r="G30" s="14">
        <v>28</v>
      </c>
      <c r="H30" s="5" t="str">
        <f>'RESPUESTAS CORRECTAS'!C30</f>
        <v>b</v>
      </c>
      <c r="I30" s="16"/>
      <c r="J30" s="13">
        <f t="shared" si="1"/>
        <v>0</v>
      </c>
    </row>
    <row r="31" spans="2:10" ht="12.75">
      <c r="B31" s="14">
        <v>29</v>
      </c>
      <c r="C31" s="5" t="str">
        <f>'RESPUESTAS CORRECTAS'!B31</f>
        <v>d</v>
      </c>
      <c r="D31" s="16"/>
      <c r="E31" s="12">
        <f t="shared" si="0"/>
        <v>0</v>
      </c>
      <c r="F31" s="7"/>
      <c r="G31" s="14">
        <v>29</v>
      </c>
      <c r="H31" s="5" t="str">
        <f>'RESPUESTAS CORRECTAS'!C31</f>
        <v>d</v>
      </c>
      <c r="I31" s="16"/>
      <c r="J31" s="13">
        <f t="shared" si="1"/>
        <v>0</v>
      </c>
    </row>
    <row r="32" spans="2:10" ht="12.75">
      <c r="B32" s="14">
        <v>30</v>
      </c>
      <c r="C32" s="5" t="str">
        <f>'RESPUESTAS CORRECTAS'!B32</f>
        <v>c</v>
      </c>
      <c r="D32" s="16"/>
      <c r="E32" s="12">
        <f t="shared" si="0"/>
        <v>0</v>
      </c>
      <c r="F32" s="7"/>
      <c r="G32" s="14">
        <v>30</v>
      </c>
      <c r="H32" s="5" t="str">
        <f>'RESPUESTAS CORRECTAS'!C32</f>
        <v>d</v>
      </c>
      <c r="I32" s="16"/>
      <c r="J32" s="13">
        <f t="shared" si="1"/>
        <v>0</v>
      </c>
    </row>
    <row r="33" spans="2:10" ht="12.75">
      <c r="B33" s="14">
        <v>31</v>
      </c>
      <c r="C33" s="5" t="str">
        <f>'RESPUESTAS CORRECTAS'!B33</f>
        <v>b</v>
      </c>
      <c r="D33" s="16"/>
      <c r="E33" s="12">
        <f t="shared" si="0"/>
        <v>0</v>
      </c>
      <c r="F33" s="7"/>
      <c r="G33" s="30" t="s">
        <v>19</v>
      </c>
      <c r="H33" s="2"/>
      <c r="J33" s="4"/>
    </row>
    <row r="34" spans="2:10" ht="12.75">
      <c r="B34" s="14">
        <v>32</v>
      </c>
      <c r="C34" s="5" t="str">
        <f>'RESPUESTAS CORRECTAS'!B34</f>
        <v>c</v>
      </c>
      <c r="D34" s="16"/>
      <c r="E34" s="12">
        <f t="shared" si="0"/>
        <v>0</v>
      </c>
      <c r="F34" s="7"/>
      <c r="G34" s="30" t="s">
        <v>21</v>
      </c>
      <c r="H34" s="2"/>
      <c r="J34" s="4"/>
    </row>
    <row r="35" spans="2:10" ht="12.75">
      <c r="B35" s="14">
        <v>33</v>
      </c>
      <c r="C35" s="5" t="str">
        <f>'RESPUESTAS CORRECTAS'!B35</f>
        <v>d</v>
      </c>
      <c r="D35" s="16"/>
      <c r="E35" s="12">
        <f aca="true" t="shared" si="2" ref="E35:E62">IF(C35=D35,1,IF(OR(D35="",C35="i"),0,-1/3))</f>
        <v>0</v>
      </c>
      <c r="F35" s="7"/>
      <c r="G35" s="30" t="s">
        <v>22</v>
      </c>
      <c r="H35" s="2"/>
      <c r="J35" s="4"/>
    </row>
    <row r="36" spans="2:10" ht="12.75">
      <c r="B36" s="14">
        <v>34</v>
      </c>
      <c r="C36" s="5" t="str">
        <f>'RESPUESTAS CORRECTAS'!B36</f>
        <v>c</v>
      </c>
      <c r="D36" s="16"/>
      <c r="E36" s="12">
        <f t="shared" si="2"/>
        <v>0</v>
      </c>
      <c r="F36" s="7"/>
      <c r="G36" s="30" t="s">
        <v>20</v>
      </c>
      <c r="H36" s="2"/>
      <c r="J36" s="4"/>
    </row>
    <row r="37" spans="2:10" ht="12.75">
      <c r="B37" s="14">
        <v>35</v>
      </c>
      <c r="C37" s="5" t="str">
        <f>'RESPUESTAS CORRECTAS'!B37</f>
        <v>c</v>
      </c>
      <c r="D37" s="16"/>
      <c r="E37" s="12">
        <f t="shared" si="2"/>
        <v>0</v>
      </c>
      <c r="F37" s="7"/>
      <c r="G37" s="2"/>
      <c r="H37" s="2"/>
      <c r="J37" s="4"/>
    </row>
    <row r="38" spans="2:10" ht="12.75">
      <c r="B38" s="14">
        <v>36</v>
      </c>
      <c r="C38" s="5" t="str">
        <f>'RESPUESTAS CORRECTAS'!B38</f>
        <v>a</v>
      </c>
      <c r="D38" s="16"/>
      <c r="E38" s="12">
        <f t="shared" si="2"/>
        <v>0</v>
      </c>
      <c r="F38" s="7"/>
      <c r="G38" s="2"/>
      <c r="H38" s="2"/>
      <c r="J38" s="4"/>
    </row>
    <row r="39" spans="2:10" ht="12.75">
      <c r="B39" s="14">
        <v>37</v>
      </c>
      <c r="C39" s="5" t="str">
        <f>'RESPUESTAS CORRECTAS'!B39</f>
        <v>a</v>
      </c>
      <c r="D39" s="16"/>
      <c r="E39" s="12">
        <f t="shared" si="2"/>
        <v>0</v>
      </c>
      <c r="F39" s="7"/>
      <c r="G39" s="2"/>
      <c r="H39" s="2"/>
      <c r="J39" s="4"/>
    </row>
    <row r="40" spans="2:10" ht="12.75">
      <c r="B40" s="14">
        <v>38</v>
      </c>
      <c r="C40" s="5" t="str">
        <f>'RESPUESTAS CORRECTAS'!B40</f>
        <v>c</v>
      </c>
      <c r="D40" s="16"/>
      <c r="E40" s="12">
        <f t="shared" si="2"/>
        <v>0</v>
      </c>
      <c r="F40" s="7"/>
      <c r="G40" s="2"/>
      <c r="H40" s="2"/>
      <c r="J40" s="4"/>
    </row>
    <row r="41" spans="2:10" ht="12.75">
      <c r="B41" s="14">
        <v>39</v>
      </c>
      <c r="C41" s="5" t="str">
        <f>'RESPUESTAS CORRECTAS'!B41</f>
        <v>b</v>
      </c>
      <c r="D41" s="16"/>
      <c r="E41" s="12">
        <f t="shared" si="2"/>
        <v>0</v>
      </c>
      <c r="F41" s="7"/>
      <c r="G41" s="2"/>
      <c r="H41" s="2"/>
      <c r="J41" s="4"/>
    </row>
    <row r="42" spans="2:10" ht="12.75">
      <c r="B42" s="14">
        <v>40</v>
      </c>
      <c r="C42" s="5" t="str">
        <f>'RESPUESTAS CORRECTAS'!B42</f>
        <v>a</v>
      </c>
      <c r="D42" s="16"/>
      <c r="E42" s="12">
        <f t="shared" si="2"/>
        <v>0</v>
      </c>
      <c r="F42" s="7"/>
      <c r="G42" s="2"/>
      <c r="H42" s="2"/>
      <c r="J42" s="4"/>
    </row>
    <row r="43" spans="2:10" ht="12.75">
      <c r="B43" s="14">
        <v>41</v>
      </c>
      <c r="C43" s="5" t="str">
        <f>'RESPUESTAS CORRECTAS'!B43</f>
        <v>c</v>
      </c>
      <c r="D43" s="16"/>
      <c r="E43" s="12">
        <f t="shared" si="2"/>
        <v>0</v>
      </c>
      <c r="F43" s="7"/>
      <c r="G43" s="2"/>
      <c r="H43" s="2"/>
      <c r="J43" s="4"/>
    </row>
    <row r="44" spans="2:10" ht="12.75">
      <c r="B44" s="14">
        <v>42</v>
      </c>
      <c r="C44" s="5" t="str">
        <f>'RESPUESTAS CORRECTAS'!B44</f>
        <v>d</v>
      </c>
      <c r="D44" s="16"/>
      <c r="E44" s="12">
        <f t="shared" si="2"/>
        <v>0</v>
      </c>
      <c r="F44" s="7"/>
      <c r="G44" s="2"/>
      <c r="H44" s="2"/>
      <c r="J44" s="4"/>
    </row>
    <row r="45" spans="2:10" ht="12.75">
      <c r="B45" s="14">
        <v>43</v>
      </c>
      <c r="C45" s="5" t="str">
        <f>'RESPUESTAS CORRECTAS'!B45</f>
        <v>c</v>
      </c>
      <c r="D45" s="16"/>
      <c r="E45" s="12">
        <f t="shared" si="2"/>
        <v>0</v>
      </c>
      <c r="F45" s="7"/>
      <c r="G45" s="2"/>
      <c r="H45" s="2"/>
      <c r="J45" s="4"/>
    </row>
    <row r="46" spans="2:10" ht="12.75">
      <c r="B46" s="14">
        <v>44</v>
      </c>
      <c r="C46" s="5" t="str">
        <f>'RESPUESTAS CORRECTAS'!B46</f>
        <v>d</v>
      </c>
      <c r="D46" s="16"/>
      <c r="E46" s="12">
        <f t="shared" si="2"/>
        <v>0</v>
      </c>
      <c r="F46" s="7"/>
      <c r="G46" s="2"/>
      <c r="H46" s="2"/>
      <c r="J46" s="4"/>
    </row>
    <row r="47" spans="2:10" ht="12.75">
      <c r="B47" s="14">
        <v>45</v>
      </c>
      <c r="C47" s="5" t="str">
        <f>'RESPUESTAS CORRECTAS'!B47</f>
        <v>a</v>
      </c>
      <c r="D47" s="16"/>
      <c r="E47" s="12">
        <f t="shared" si="2"/>
        <v>0</v>
      </c>
      <c r="F47" s="7"/>
      <c r="G47" s="2"/>
      <c r="H47" s="2"/>
      <c r="J47" s="4"/>
    </row>
    <row r="48" spans="2:10" ht="12.75">
      <c r="B48" s="14">
        <v>46</v>
      </c>
      <c r="C48" s="5" t="str">
        <f>'RESPUESTAS CORRECTAS'!B48</f>
        <v>b</v>
      </c>
      <c r="D48" s="16"/>
      <c r="E48" s="12">
        <f t="shared" si="2"/>
        <v>0</v>
      </c>
      <c r="F48" s="7"/>
      <c r="G48" s="2"/>
      <c r="H48" s="2"/>
      <c r="J48" s="4"/>
    </row>
    <row r="49" spans="2:10" ht="12.75">
      <c r="B49" s="14">
        <v>47</v>
      </c>
      <c r="C49" s="5" t="str">
        <f>'RESPUESTAS CORRECTAS'!B49</f>
        <v>d</v>
      </c>
      <c r="D49" s="16"/>
      <c r="E49" s="12">
        <f t="shared" si="2"/>
        <v>0</v>
      </c>
      <c r="F49" s="7"/>
      <c r="G49" s="2"/>
      <c r="H49" s="2"/>
      <c r="J49" s="4"/>
    </row>
    <row r="50" spans="2:10" ht="12.75">
      <c r="B50" s="14">
        <v>48</v>
      </c>
      <c r="C50" s="5" t="str">
        <f>'RESPUESTAS CORRECTAS'!B50</f>
        <v>I</v>
      </c>
      <c r="D50" s="16"/>
      <c r="E50" s="12">
        <f t="shared" si="2"/>
        <v>0</v>
      </c>
      <c r="F50" s="7"/>
      <c r="G50" s="2"/>
      <c r="H50" s="2"/>
      <c r="J50" s="4"/>
    </row>
    <row r="51" spans="2:10" ht="12.75">
      <c r="B51" s="14">
        <v>49</v>
      </c>
      <c r="C51" s="5" t="str">
        <f>'RESPUESTAS CORRECTAS'!B51</f>
        <v>I</v>
      </c>
      <c r="D51" s="16"/>
      <c r="E51" s="12">
        <f t="shared" si="2"/>
        <v>0</v>
      </c>
      <c r="F51" s="7"/>
      <c r="G51" s="2"/>
      <c r="H51" s="2"/>
      <c r="J51" s="4"/>
    </row>
    <row r="52" spans="2:10" ht="12.75">
      <c r="B52" s="14">
        <v>50</v>
      </c>
      <c r="C52" s="5" t="str">
        <f>'RESPUESTAS CORRECTAS'!B52</f>
        <v>I</v>
      </c>
      <c r="D52" s="16"/>
      <c r="E52" s="12">
        <f t="shared" si="2"/>
        <v>0</v>
      </c>
      <c r="F52" s="7"/>
      <c r="G52" s="2"/>
      <c r="H52" s="2"/>
      <c r="J52" s="4"/>
    </row>
    <row r="53" spans="2:10" ht="12.75">
      <c r="B53" s="14">
        <v>51</v>
      </c>
      <c r="C53" s="5" t="str">
        <f>'RESPUESTAS CORRECTAS'!B53</f>
        <v>b</v>
      </c>
      <c r="D53" s="16"/>
      <c r="E53" s="12">
        <f t="shared" si="2"/>
        <v>0</v>
      </c>
      <c r="F53" s="7"/>
      <c r="G53" s="2"/>
      <c r="H53" s="2"/>
      <c r="J53" s="4"/>
    </row>
    <row r="54" spans="2:10" ht="12.75">
      <c r="B54" s="14">
        <v>52</v>
      </c>
      <c r="C54" s="5" t="str">
        <f>'RESPUESTAS CORRECTAS'!B54</f>
        <v>a</v>
      </c>
      <c r="D54" s="16"/>
      <c r="E54" s="12">
        <f t="shared" si="2"/>
        <v>0</v>
      </c>
      <c r="F54" s="7"/>
      <c r="G54" s="2"/>
      <c r="H54" s="2"/>
      <c r="J54" s="4"/>
    </row>
    <row r="55" spans="2:10" ht="12.75">
      <c r="B55" s="14">
        <v>53</v>
      </c>
      <c r="C55" s="5" t="str">
        <f>'RESPUESTAS CORRECTAS'!B55</f>
        <v>c</v>
      </c>
      <c r="D55" s="16"/>
      <c r="E55" s="12">
        <f t="shared" si="2"/>
        <v>0</v>
      </c>
      <c r="F55" s="7"/>
      <c r="G55" s="2"/>
      <c r="H55" s="2"/>
      <c r="J55" s="4"/>
    </row>
    <row r="56" spans="2:10" ht="12.75">
      <c r="B56" s="14">
        <v>54</v>
      </c>
      <c r="C56" s="5" t="str">
        <f>'RESPUESTAS CORRECTAS'!B56</f>
        <v>a</v>
      </c>
      <c r="D56" s="16"/>
      <c r="E56" s="12">
        <f t="shared" si="2"/>
        <v>0</v>
      </c>
      <c r="F56" s="7"/>
      <c r="G56" s="2"/>
      <c r="H56" s="2"/>
      <c r="J56" s="4"/>
    </row>
    <row r="57" spans="2:10" ht="12.75">
      <c r="B57" s="14">
        <v>55</v>
      </c>
      <c r="C57" s="5" t="str">
        <f>'RESPUESTAS CORRECTAS'!B57</f>
        <v>d</v>
      </c>
      <c r="D57" s="16"/>
      <c r="E57" s="12">
        <f t="shared" si="2"/>
        <v>0</v>
      </c>
      <c r="F57" s="7"/>
      <c r="G57" s="2"/>
      <c r="H57" s="2"/>
      <c r="J57" s="4"/>
    </row>
    <row r="58" spans="2:10" ht="12.75">
      <c r="B58" s="14">
        <v>56</v>
      </c>
      <c r="C58" s="5" t="str">
        <f>'RESPUESTAS CORRECTAS'!B58</f>
        <v>c</v>
      </c>
      <c r="D58" s="16"/>
      <c r="E58" s="12">
        <f t="shared" si="2"/>
        <v>0</v>
      </c>
      <c r="F58" s="7"/>
      <c r="G58" s="2"/>
      <c r="H58" s="2"/>
      <c r="J58" s="4"/>
    </row>
    <row r="59" spans="2:10" ht="12.75">
      <c r="B59" s="14">
        <v>57</v>
      </c>
      <c r="C59" s="5" t="str">
        <f>'RESPUESTAS CORRECTAS'!B59</f>
        <v>d</v>
      </c>
      <c r="D59" s="16"/>
      <c r="E59" s="12">
        <f t="shared" si="2"/>
        <v>0</v>
      </c>
      <c r="F59" s="7"/>
      <c r="G59" s="2"/>
      <c r="H59" s="2"/>
      <c r="J59" s="4"/>
    </row>
    <row r="60" spans="2:10" ht="12.75">
      <c r="B60" s="14">
        <v>58</v>
      </c>
      <c r="C60" s="5" t="str">
        <f>'RESPUESTAS CORRECTAS'!B60</f>
        <v>c</v>
      </c>
      <c r="D60" s="16"/>
      <c r="E60" s="12">
        <f t="shared" si="2"/>
        <v>0</v>
      </c>
      <c r="F60" s="7"/>
      <c r="G60" s="2"/>
      <c r="H60" s="2"/>
      <c r="J60" s="4"/>
    </row>
    <row r="61" spans="2:10" ht="12.75">
      <c r="B61" s="14">
        <v>59</v>
      </c>
      <c r="C61" s="5" t="str">
        <f>'RESPUESTAS CORRECTAS'!B61</f>
        <v>b</v>
      </c>
      <c r="D61" s="16"/>
      <c r="E61" s="12">
        <f t="shared" si="2"/>
        <v>0</v>
      </c>
      <c r="F61" s="7"/>
      <c r="G61" s="2"/>
      <c r="H61" s="2"/>
      <c r="J61" s="4"/>
    </row>
    <row r="62" spans="2:10" ht="12.75">
      <c r="B62" s="14">
        <v>60</v>
      </c>
      <c r="C62" s="5" t="str">
        <f>'RESPUESTAS CORRECTAS'!B62</f>
        <v>a</v>
      </c>
      <c r="D62" s="16"/>
      <c r="E62" s="12">
        <f t="shared" si="2"/>
        <v>0</v>
      </c>
      <c r="F62" s="7"/>
      <c r="G62" s="2"/>
      <c r="H62" s="2"/>
      <c r="J62" s="4"/>
    </row>
  </sheetData>
  <sheetProtection sheet="1" objects="1" scenarios="1"/>
  <mergeCells count="2">
    <mergeCell ref="G1:I1"/>
    <mergeCell ref="B1:D1"/>
  </mergeCells>
  <conditionalFormatting sqref="E2:E65536 J2:J65536">
    <cfRule type="cellIs" priority="1" dxfId="3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C1:C65536 H3:H32">
    <cfRule type="cellIs" priority="4" dxfId="0" operator="equal" stopIfTrue="1">
      <formula>"i"</formula>
    </cfRule>
  </conditionalFormatting>
  <dataValidations count="1">
    <dataValidation type="list" allowBlank="1" showInputMessage="1" showErrorMessage="1" sqref="D3:D62 I3:I32">
      <formula1>$G$33:$G$36</formula1>
    </dataValidation>
  </dataValidations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1.421875" style="8" customWidth="1"/>
    <col min="2" max="2" width="11.421875" style="1" customWidth="1"/>
    <col min="3" max="4" width="14.28125" style="1" customWidth="1"/>
    <col min="5" max="5" width="10.28125" style="3" customWidth="1"/>
    <col min="6" max="6" width="10.00390625" style="6" customWidth="1"/>
    <col min="7" max="7" width="13.00390625" style="0" customWidth="1"/>
    <col min="8" max="8" width="14.57421875" style="1" customWidth="1"/>
    <col min="9" max="9" width="14.140625" style="1" customWidth="1"/>
    <col min="10" max="10" width="10.28125" style="3" customWidth="1"/>
    <col min="11" max="11" width="11.421875" style="8" customWidth="1"/>
  </cols>
  <sheetData>
    <row r="1" spans="1:11" ht="20.25">
      <c r="A1" s="10" t="s">
        <v>6</v>
      </c>
      <c r="B1" s="62" t="s">
        <v>0</v>
      </c>
      <c r="C1" s="62"/>
      <c r="D1" s="62"/>
      <c r="E1" s="9">
        <f>SUM(E3:E62)</f>
        <v>0</v>
      </c>
      <c r="F1" s="7">
        <f>(((E1-'RESPUESTAS CORRECTAS'!E18)/(COUNTIF(C3:C62,"&lt;&gt;i")-'RESPUESTAS CORRECTAS'!E18))*17.5)+17.5</f>
        <v>17.5</v>
      </c>
      <c r="G1" s="62" t="s">
        <v>1</v>
      </c>
      <c r="H1" s="62"/>
      <c r="I1" s="62"/>
      <c r="J1" s="9">
        <f>SUM(J3:J32)</f>
        <v>0</v>
      </c>
      <c r="K1" s="10" t="s">
        <v>6</v>
      </c>
    </row>
    <row r="2" spans="1:11" ht="12.75">
      <c r="A2" s="11">
        <f>COUNTIF(E3:E62,"=1")</f>
        <v>0</v>
      </c>
      <c r="C2" s="1" t="s">
        <v>4</v>
      </c>
      <c r="D2" s="15" t="s">
        <v>2</v>
      </c>
      <c r="E2" s="3" t="s">
        <v>3</v>
      </c>
      <c r="F2" s="27">
        <f>(((J1-'RESPUESTAS CORRECTAS'!E20)/(COUNTIF(H3:H32,"&lt;&gt;i")-'RESPUESTAS CORRECTAS'!E20))*7.5)+7.5</f>
        <v>7.5</v>
      </c>
      <c r="H2" s="1" t="s">
        <v>5</v>
      </c>
      <c r="I2" s="15" t="s">
        <v>2</v>
      </c>
      <c r="J2" s="3" t="s">
        <v>3</v>
      </c>
      <c r="K2" s="11">
        <f>COUNTIF(J3:J32,"=1")</f>
        <v>0</v>
      </c>
    </row>
    <row r="3" spans="1:11" ht="12.75">
      <c r="A3" s="10" t="s">
        <v>7</v>
      </c>
      <c r="B3" s="14">
        <v>1</v>
      </c>
      <c r="C3" s="5" t="str">
        <f>'RESPUESTAS CORRECTAS'!B3</f>
        <v>a</v>
      </c>
      <c r="D3" s="16"/>
      <c r="E3" s="12">
        <f aca="true" t="shared" si="0" ref="E3:E34">IF(C3=D3,1,IF(OR(D3="",C3="i"),0,-1/3))</f>
        <v>0</v>
      </c>
      <c r="F3" s="7"/>
      <c r="G3" s="14">
        <v>1</v>
      </c>
      <c r="H3" s="5" t="str">
        <f>'RESPUESTAS CORRECTAS'!C3</f>
        <v>a</v>
      </c>
      <c r="I3" s="16"/>
      <c r="J3" s="13">
        <f aca="true" t="shared" si="1" ref="J3:J32">IF(H3=I3,1,IF(OR(I3="",H3="i"),0,-1/3))</f>
        <v>0</v>
      </c>
      <c r="K3" s="10" t="s">
        <v>7</v>
      </c>
    </row>
    <row r="4" spans="1:11" ht="12.75">
      <c r="A4" s="11">
        <f>COUNTIF(E3:E62,"&lt;0")</f>
        <v>0</v>
      </c>
      <c r="B4" s="14">
        <v>2</v>
      </c>
      <c r="C4" s="5" t="str">
        <f>'RESPUESTAS CORRECTAS'!B4</f>
        <v>a</v>
      </c>
      <c r="D4" s="16"/>
      <c r="E4" s="12">
        <f t="shared" si="0"/>
        <v>0</v>
      </c>
      <c r="F4" s="24" t="s">
        <v>11</v>
      </c>
      <c r="G4" s="14">
        <v>2</v>
      </c>
      <c r="H4" s="5" t="str">
        <f>'RESPUESTAS CORRECTAS'!C4</f>
        <v>a</v>
      </c>
      <c r="I4" s="16"/>
      <c r="J4" s="13">
        <f t="shared" si="1"/>
        <v>0</v>
      </c>
      <c r="K4" s="11">
        <f>COUNTIF(J3:J32,"&lt;0")</f>
        <v>0</v>
      </c>
    </row>
    <row r="5" spans="1:11" ht="12.75">
      <c r="A5" s="10" t="s">
        <v>8</v>
      </c>
      <c r="B5" s="14">
        <v>3</v>
      </c>
      <c r="C5" s="5" t="str">
        <f>'RESPUESTAS CORRECTAS'!B5</f>
        <v>a</v>
      </c>
      <c r="D5" s="16"/>
      <c r="E5" s="12">
        <f t="shared" si="0"/>
        <v>0</v>
      </c>
      <c r="F5" s="24" t="s">
        <v>12</v>
      </c>
      <c r="G5" s="14">
        <v>3</v>
      </c>
      <c r="H5" s="5" t="str">
        <f>'RESPUESTAS CORRECTAS'!C5</f>
        <v>a</v>
      </c>
      <c r="I5" s="16"/>
      <c r="J5" s="13">
        <f t="shared" si="1"/>
        <v>0</v>
      </c>
      <c r="K5" s="10" t="s">
        <v>8</v>
      </c>
    </row>
    <row r="6" spans="1:11" ht="12.75">
      <c r="A6" s="11">
        <f>COUNTIF(E3:E62,"=0")</f>
        <v>60</v>
      </c>
      <c r="B6" s="14">
        <v>4</v>
      </c>
      <c r="C6" s="5" t="str">
        <f>'RESPUESTAS CORRECTAS'!B6</f>
        <v>b</v>
      </c>
      <c r="D6" s="16"/>
      <c r="E6" s="12">
        <f t="shared" si="0"/>
        <v>0</v>
      </c>
      <c r="F6" s="25" t="s">
        <v>13</v>
      </c>
      <c r="G6" s="14">
        <v>4</v>
      </c>
      <c r="H6" s="5" t="str">
        <f>'RESPUESTAS CORRECTAS'!C6</f>
        <v>a</v>
      </c>
      <c r="I6" s="16"/>
      <c r="J6" s="13">
        <f t="shared" si="1"/>
        <v>0</v>
      </c>
      <c r="K6" s="11">
        <f>COUNTIF(J3:J32,"=0")</f>
        <v>30</v>
      </c>
    </row>
    <row r="7" spans="2:10" ht="12.75">
      <c r="B7" s="14">
        <v>5</v>
      </c>
      <c r="C7" s="5" t="str">
        <f>'RESPUESTAS CORRECTAS'!B7</f>
        <v>a</v>
      </c>
      <c r="D7" s="16"/>
      <c r="E7" s="12">
        <f t="shared" si="0"/>
        <v>0</v>
      </c>
      <c r="F7" s="28" t="str">
        <f>IF('RESPUESTAS CORRECTAS'!E18&lt;&gt;"",IF(F1&gt;=17.5,F1,"NO SUP"),"CORTE?")</f>
        <v>CORTE?</v>
      </c>
      <c r="G7" s="14">
        <v>5</v>
      </c>
      <c r="H7" s="5" t="str">
        <f>'RESPUESTAS CORRECTAS'!C7</f>
        <v>a</v>
      </c>
      <c r="I7" s="16"/>
      <c r="J7" s="13">
        <f t="shared" si="1"/>
        <v>0</v>
      </c>
    </row>
    <row r="8" spans="2:10" ht="12.75">
      <c r="B8" s="14">
        <v>6</v>
      </c>
      <c r="C8" s="5" t="str">
        <f>'RESPUESTAS CORRECTAS'!B8</f>
        <v>c</v>
      </c>
      <c r="D8" s="16"/>
      <c r="E8" s="12">
        <f t="shared" si="0"/>
        <v>0</v>
      </c>
      <c r="F8" s="7"/>
      <c r="G8" s="14">
        <v>6</v>
      </c>
      <c r="H8" s="5" t="str">
        <f>'RESPUESTAS CORRECTAS'!C8</f>
        <v>c</v>
      </c>
      <c r="I8" s="16"/>
      <c r="J8" s="13">
        <f t="shared" si="1"/>
        <v>0</v>
      </c>
    </row>
    <row r="9" spans="2:10" ht="12.75">
      <c r="B9" s="14">
        <v>7</v>
      </c>
      <c r="C9" s="5" t="str">
        <f>'RESPUESTAS CORRECTAS'!B9</f>
        <v>d</v>
      </c>
      <c r="D9" s="16"/>
      <c r="E9" s="12">
        <f t="shared" si="0"/>
        <v>0</v>
      </c>
      <c r="F9" s="24" t="s">
        <v>11</v>
      </c>
      <c r="G9" s="14">
        <v>7</v>
      </c>
      <c r="H9" s="5" t="str">
        <f>'RESPUESTAS CORRECTAS'!C9</f>
        <v>a</v>
      </c>
      <c r="I9" s="16"/>
      <c r="J9" s="13">
        <f t="shared" si="1"/>
        <v>0</v>
      </c>
    </row>
    <row r="10" spans="2:10" ht="12.75">
      <c r="B10" s="14">
        <v>8</v>
      </c>
      <c r="C10" s="5" t="str">
        <f>'RESPUESTAS CORRECTAS'!B10</f>
        <v>a</v>
      </c>
      <c r="D10" s="16"/>
      <c r="E10" s="12">
        <f t="shared" si="0"/>
        <v>0</v>
      </c>
      <c r="F10" s="24" t="s">
        <v>12</v>
      </c>
      <c r="G10" s="14">
        <v>8</v>
      </c>
      <c r="H10" s="5" t="str">
        <f>'RESPUESTAS CORRECTAS'!C10</f>
        <v>d</v>
      </c>
      <c r="I10" s="16"/>
      <c r="J10" s="13">
        <f t="shared" si="1"/>
        <v>0</v>
      </c>
    </row>
    <row r="11" spans="2:10" ht="12.75">
      <c r="B11" s="14">
        <v>9</v>
      </c>
      <c r="C11" s="5" t="str">
        <f>'RESPUESTAS CORRECTAS'!B11</f>
        <v>d</v>
      </c>
      <c r="D11" s="16"/>
      <c r="E11" s="12">
        <f t="shared" si="0"/>
        <v>0</v>
      </c>
      <c r="F11" s="25" t="s">
        <v>14</v>
      </c>
      <c r="G11" s="14">
        <v>9</v>
      </c>
      <c r="H11" s="5" t="str">
        <f>'RESPUESTAS CORRECTAS'!C11</f>
        <v>d</v>
      </c>
      <c r="I11" s="16"/>
      <c r="J11" s="13">
        <f t="shared" si="1"/>
        <v>0</v>
      </c>
    </row>
    <row r="12" spans="2:10" ht="12.75">
      <c r="B12" s="14">
        <v>10</v>
      </c>
      <c r="C12" s="5" t="str">
        <f>'RESPUESTAS CORRECTAS'!B12</f>
        <v>d</v>
      </c>
      <c r="D12" s="16"/>
      <c r="E12" s="12">
        <f t="shared" si="0"/>
        <v>0</v>
      </c>
      <c r="F12" s="28" t="str">
        <f>IF('RESPUESTAS CORRECTAS'!E20&lt;&gt;"",IF(F2&gt;=7.5,F2,"NO SUP"),"CORTE?")</f>
        <v>CORTE?</v>
      </c>
      <c r="G12" s="14">
        <v>10</v>
      </c>
      <c r="H12" s="5" t="str">
        <f>'RESPUESTAS CORRECTAS'!C12</f>
        <v>a</v>
      </c>
      <c r="I12" s="16"/>
      <c r="J12" s="13">
        <f t="shared" si="1"/>
        <v>0</v>
      </c>
    </row>
    <row r="13" spans="2:10" ht="12.75">
      <c r="B13" s="14">
        <v>11</v>
      </c>
      <c r="C13" s="5" t="str">
        <f>'RESPUESTAS CORRECTAS'!B13</f>
        <v>b</v>
      </c>
      <c r="D13" s="16"/>
      <c r="E13" s="12">
        <f t="shared" si="0"/>
        <v>0</v>
      </c>
      <c r="F13" s="7"/>
      <c r="G13" s="14">
        <v>11</v>
      </c>
      <c r="H13" s="5" t="str">
        <f>'RESPUESTAS CORRECTAS'!C13</f>
        <v>d</v>
      </c>
      <c r="I13" s="16"/>
      <c r="J13" s="13">
        <f t="shared" si="1"/>
        <v>0</v>
      </c>
    </row>
    <row r="14" spans="2:10" ht="12.75">
      <c r="B14" s="14">
        <v>12</v>
      </c>
      <c r="C14" s="5" t="str">
        <f>'RESPUESTAS CORRECTAS'!B14</f>
        <v>b</v>
      </c>
      <c r="D14" s="16"/>
      <c r="E14" s="12">
        <f t="shared" si="0"/>
        <v>0</v>
      </c>
      <c r="F14" s="7"/>
      <c r="G14" s="14">
        <v>12</v>
      </c>
      <c r="H14" s="5" t="str">
        <f>'RESPUESTAS CORRECTAS'!C14</f>
        <v>a</v>
      </c>
      <c r="I14" s="16"/>
      <c r="J14" s="13">
        <f t="shared" si="1"/>
        <v>0</v>
      </c>
    </row>
    <row r="15" spans="2:10" ht="15.75">
      <c r="B15" s="14">
        <v>13</v>
      </c>
      <c r="C15" s="5" t="str">
        <f>'RESPUESTAS CORRECTAS'!B15</f>
        <v>c</v>
      </c>
      <c r="D15" s="16"/>
      <c r="E15" s="12">
        <f t="shared" si="0"/>
        <v>0</v>
      </c>
      <c r="F15" s="26" t="s">
        <v>15</v>
      </c>
      <c r="G15" s="14">
        <v>13</v>
      </c>
      <c r="H15" s="5" t="str">
        <f>'RESPUESTAS CORRECTAS'!C15</f>
        <v>c</v>
      </c>
      <c r="I15" s="16"/>
      <c r="J15" s="13">
        <f t="shared" si="1"/>
        <v>0</v>
      </c>
    </row>
    <row r="16" spans="2:10" ht="12.75">
      <c r="B16" s="14">
        <v>14</v>
      </c>
      <c r="C16" s="5" t="str">
        <f>'RESPUESTAS CORRECTAS'!B16</f>
        <v>b</v>
      </c>
      <c r="D16" s="16"/>
      <c r="E16" s="12">
        <f t="shared" si="0"/>
        <v>0</v>
      </c>
      <c r="F16" s="29" t="str">
        <f>IF(AND('RESPUESTAS CORRECTAS'!E20&lt;&gt;"",'RESPUESTAS CORRECTAS'!E18&lt;&gt;""),IF(AND(F1&gt;=17.5,F2&gt;=7.5),F1+F2,"NO SUP"),"CORTES?")</f>
        <v>CORTES?</v>
      </c>
      <c r="G16" s="14">
        <v>14</v>
      </c>
      <c r="H16" s="5" t="str">
        <f>'RESPUESTAS CORRECTAS'!C16</f>
        <v>b</v>
      </c>
      <c r="I16" s="16"/>
      <c r="J16" s="13">
        <f t="shared" si="1"/>
        <v>0</v>
      </c>
    </row>
    <row r="17" spans="2:10" ht="12.75">
      <c r="B17" s="14">
        <v>15</v>
      </c>
      <c r="C17" s="5" t="str">
        <f>'RESPUESTAS CORRECTAS'!B17</f>
        <v>c</v>
      </c>
      <c r="D17" s="16"/>
      <c r="E17" s="12">
        <f t="shared" si="0"/>
        <v>0</v>
      </c>
      <c r="F17" s="7"/>
      <c r="G17" s="14">
        <v>15</v>
      </c>
      <c r="H17" s="5" t="str">
        <f>'RESPUESTAS CORRECTAS'!C17</f>
        <v>c</v>
      </c>
      <c r="I17" s="16"/>
      <c r="J17" s="13">
        <f t="shared" si="1"/>
        <v>0</v>
      </c>
    </row>
    <row r="18" spans="2:10" ht="12.75">
      <c r="B18" s="14">
        <v>16</v>
      </c>
      <c r="C18" s="5" t="str">
        <f>'RESPUESTAS CORRECTAS'!B18</f>
        <v>a</v>
      </c>
      <c r="D18" s="16"/>
      <c r="E18" s="12">
        <f t="shared" si="0"/>
        <v>0</v>
      </c>
      <c r="F18" s="7"/>
      <c r="G18" s="14">
        <v>16</v>
      </c>
      <c r="H18" s="5" t="str">
        <f>'RESPUESTAS CORRECTAS'!C18</f>
        <v>a</v>
      </c>
      <c r="I18" s="16"/>
      <c r="J18" s="13">
        <f t="shared" si="1"/>
        <v>0</v>
      </c>
    </row>
    <row r="19" spans="2:10" ht="12.75">
      <c r="B19" s="14">
        <v>17</v>
      </c>
      <c r="C19" s="5" t="str">
        <f>'RESPUESTAS CORRECTAS'!B19</f>
        <v>c</v>
      </c>
      <c r="D19" s="16"/>
      <c r="E19" s="12">
        <f t="shared" si="0"/>
        <v>0</v>
      </c>
      <c r="F19" s="7"/>
      <c r="G19" s="14">
        <v>17</v>
      </c>
      <c r="H19" s="5" t="str">
        <f>'RESPUESTAS CORRECTAS'!C19</f>
        <v>b</v>
      </c>
      <c r="I19" s="16"/>
      <c r="J19" s="13">
        <f t="shared" si="1"/>
        <v>0</v>
      </c>
    </row>
    <row r="20" spans="2:10" ht="12.75">
      <c r="B20" s="14">
        <v>18</v>
      </c>
      <c r="C20" s="5" t="str">
        <f>'RESPUESTAS CORRECTAS'!B20</f>
        <v>c</v>
      </c>
      <c r="D20" s="16"/>
      <c r="E20" s="12">
        <f t="shared" si="0"/>
        <v>0</v>
      </c>
      <c r="F20" s="7"/>
      <c r="G20" s="14">
        <v>18</v>
      </c>
      <c r="H20" s="5" t="str">
        <f>'RESPUESTAS CORRECTAS'!C20</f>
        <v>c</v>
      </c>
      <c r="I20" s="16"/>
      <c r="J20" s="13">
        <f t="shared" si="1"/>
        <v>0</v>
      </c>
    </row>
    <row r="21" spans="2:10" ht="12.75">
      <c r="B21" s="14">
        <v>19</v>
      </c>
      <c r="C21" s="5" t="str">
        <f>'RESPUESTAS CORRECTAS'!B21</f>
        <v>b</v>
      </c>
      <c r="D21" s="16"/>
      <c r="E21" s="12">
        <f t="shared" si="0"/>
        <v>0</v>
      </c>
      <c r="F21" s="7"/>
      <c r="G21" s="14">
        <v>19</v>
      </c>
      <c r="H21" s="5" t="str">
        <f>'RESPUESTAS CORRECTAS'!C21</f>
        <v>d</v>
      </c>
      <c r="I21" s="16"/>
      <c r="J21" s="13">
        <f t="shared" si="1"/>
        <v>0</v>
      </c>
    </row>
    <row r="22" spans="2:10" ht="12.75">
      <c r="B22" s="14">
        <v>20</v>
      </c>
      <c r="C22" s="5" t="str">
        <f>'RESPUESTAS CORRECTAS'!B22</f>
        <v>c</v>
      </c>
      <c r="D22" s="16"/>
      <c r="E22" s="12">
        <f t="shared" si="0"/>
        <v>0</v>
      </c>
      <c r="F22" s="7"/>
      <c r="G22" s="14">
        <v>20</v>
      </c>
      <c r="H22" s="5" t="str">
        <f>'RESPUESTAS CORRECTAS'!C22</f>
        <v>c</v>
      </c>
      <c r="I22" s="16"/>
      <c r="J22" s="13">
        <f t="shared" si="1"/>
        <v>0</v>
      </c>
    </row>
    <row r="23" spans="2:10" ht="12.75">
      <c r="B23" s="14">
        <v>21</v>
      </c>
      <c r="C23" s="5" t="str">
        <f>'RESPUESTAS CORRECTAS'!B23</f>
        <v>c</v>
      </c>
      <c r="D23" s="16"/>
      <c r="E23" s="12">
        <f t="shared" si="0"/>
        <v>0</v>
      </c>
      <c r="F23" s="7"/>
      <c r="G23" s="14">
        <v>21</v>
      </c>
      <c r="H23" s="5" t="str">
        <f>'RESPUESTAS CORRECTAS'!C23</f>
        <v>b</v>
      </c>
      <c r="I23" s="16"/>
      <c r="J23" s="13">
        <f t="shared" si="1"/>
        <v>0</v>
      </c>
    </row>
    <row r="24" spans="2:10" ht="12.75">
      <c r="B24" s="14">
        <v>22</v>
      </c>
      <c r="C24" s="5" t="str">
        <f>'RESPUESTAS CORRECTAS'!B24</f>
        <v>a</v>
      </c>
      <c r="D24" s="16"/>
      <c r="E24" s="12">
        <f t="shared" si="0"/>
        <v>0</v>
      </c>
      <c r="F24" s="7"/>
      <c r="G24" s="14">
        <v>22</v>
      </c>
      <c r="H24" s="5" t="str">
        <f>'RESPUESTAS CORRECTAS'!C24</f>
        <v>b</v>
      </c>
      <c r="I24" s="16"/>
      <c r="J24" s="13">
        <f t="shared" si="1"/>
        <v>0</v>
      </c>
    </row>
    <row r="25" spans="2:10" ht="12.75">
      <c r="B25" s="14">
        <v>23</v>
      </c>
      <c r="C25" s="5" t="str">
        <f>'RESPUESTAS CORRECTAS'!B25</f>
        <v>c</v>
      </c>
      <c r="D25" s="16"/>
      <c r="E25" s="12">
        <f t="shared" si="0"/>
        <v>0</v>
      </c>
      <c r="F25" s="7"/>
      <c r="G25" s="14">
        <v>23</v>
      </c>
      <c r="H25" s="5" t="str">
        <f>'RESPUESTAS CORRECTAS'!C25</f>
        <v>a</v>
      </c>
      <c r="I25" s="16"/>
      <c r="J25" s="13">
        <f t="shared" si="1"/>
        <v>0</v>
      </c>
    </row>
    <row r="26" spans="2:10" ht="12.75">
      <c r="B26" s="14">
        <v>24</v>
      </c>
      <c r="C26" s="5" t="str">
        <f>'RESPUESTAS CORRECTAS'!B26</f>
        <v>c</v>
      </c>
      <c r="D26" s="16"/>
      <c r="E26" s="12">
        <f t="shared" si="0"/>
        <v>0</v>
      </c>
      <c r="F26" s="7"/>
      <c r="G26" s="14">
        <v>24</v>
      </c>
      <c r="H26" s="5" t="str">
        <f>'RESPUESTAS CORRECTAS'!C26</f>
        <v>a</v>
      </c>
      <c r="I26" s="16"/>
      <c r="J26" s="13">
        <f t="shared" si="1"/>
        <v>0</v>
      </c>
    </row>
    <row r="27" spans="2:10" ht="12.75">
      <c r="B27" s="14">
        <v>25</v>
      </c>
      <c r="C27" s="5" t="str">
        <f>'RESPUESTAS CORRECTAS'!B27</f>
        <v>a</v>
      </c>
      <c r="D27" s="16"/>
      <c r="E27" s="12">
        <f t="shared" si="0"/>
        <v>0</v>
      </c>
      <c r="F27" s="7"/>
      <c r="G27" s="14">
        <v>25</v>
      </c>
      <c r="H27" s="5" t="str">
        <f>'RESPUESTAS CORRECTAS'!C27</f>
        <v>d</v>
      </c>
      <c r="I27" s="16"/>
      <c r="J27" s="13">
        <f t="shared" si="1"/>
        <v>0</v>
      </c>
    </row>
    <row r="28" spans="2:10" ht="12.75">
      <c r="B28" s="14">
        <v>26</v>
      </c>
      <c r="C28" s="5" t="str">
        <f>'RESPUESTAS CORRECTAS'!B28</f>
        <v>d</v>
      </c>
      <c r="D28" s="16"/>
      <c r="E28" s="12">
        <f t="shared" si="0"/>
        <v>0</v>
      </c>
      <c r="F28" s="7"/>
      <c r="G28" s="14">
        <v>26</v>
      </c>
      <c r="H28" s="5" t="str">
        <f>'RESPUESTAS CORRECTAS'!C28</f>
        <v>c</v>
      </c>
      <c r="I28" s="16"/>
      <c r="J28" s="13">
        <f t="shared" si="1"/>
        <v>0</v>
      </c>
    </row>
    <row r="29" spans="2:10" ht="12.75">
      <c r="B29" s="14">
        <v>27</v>
      </c>
      <c r="C29" s="5" t="str">
        <f>'RESPUESTAS CORRECTAS'!B29</f>
        <v>b</v>
      </c>
      <c r="D29" s="16"/>
      <c r="E29" s="12">
        <f t="shared" si="0"/>
        <v>0</v>
      </c>
      <c r="F29" s="7"/>
      <c r="G29" s="14">
        <v>27</v>
      </c>
      <c r="H29" s="5" t="str">
        <f>'RESPUESTAS CORRECTAS'!C29</f>
        <v>a</v>
      </c>
      <c r="I29" s="16"/>
      <c r="J29" s="13">
        <f t="shared" si="1"/>
        <v>0</v>
      </c>
    </row>
    <row r="30" spans="2:10" ht="12.75">
      <c r="B30" s="14">
        <v>28</v>
      </c>
      <c r="C30" s="5" t="str">
        <f>'RESPUESTAS CORRECTAS'!B30</f>
        <v>c</v>
      </c>
      <c r="D30" s="16"/>
      <c r="E30" s="12">
        <f t="shared" si="0"/>
        <v>0</v>
      </c>
      <c r="F30" s="7"/>
      <c r="G30" s="14">
        <v>28</v>
      </c>
      <c r="H30" s="5" t="str">
        <f>'RESPUESTAS CORRECTAS'!C30</f>
        <v>b</v>
      </c>
      <c r="I30" s="16"/>
      <c r="J30" s="13">
        <f t="shared" si="1"/>
        <v>0</v>
      </c>
    </row>
    <row r="31" spans="2:10" ht="12.75">
      <c r="B31" s="14">
        <v>29</v>
      </c>
      <c r="C31" s="5" t="str">
        <f>'RESPUESTAS CORRECTAS'!B31</f>
        <v>d</v>
      </c>
      <c r="D31" s="16"/>
      <c r="E31" s="12">
        <f t="shared" si="0"/>
        <v>0</v>
      </c>
      <c r="F31" s="7"/>
      <c r="G31" s="14">
        <v>29</v>
      </c>
      <c r="H31" s="5" t="str">
        <f>'RESPUESTAS CORRECTAS'!C31</f>
        <v>d</v>
      </c>
      <c r="I31" s="16"/>
      <c r="J31" s="13">
        <f t="shared" si="1"/>
        <v>0</v>
      </c>
    </row>
    <row r="32" spans="2:10" ht="12.75">
      <c r="B32" s="14">
        <v>30</v>
      </c>
      <c r="C32" s="5" t="str">
        <f>'RESPUESTAS CORRECTAS'!B32</f>
        <v>c</v>
      </c>
      <c r="D32" s="16"/>
      <c r="E32" s="12">
        <f t="shared" si="0"/>
        <v>0</v>
      </c>
      <c r="F32" s="7"/>
      <c r="G32" s="14">
        <v>30</v>
      </c>
      <c r="H32" s="5" t="str">
        <f>'RESPUESTAS CORRECTAS'!C32</f>
        <v>d</v>
      </c>
      <c r="I32" s="16"/>
      <c r="J32" s="13">
        <f t="shared" si="1"/>
        <v>0</v>
      </c>
    </row>
    <row r="33" spans="2:10" ht="12.75">
      <c r="B33" s="14">
        <v>31</v>
      </c>
      <c r="C33" s="5" t="str">
        <f>'RESPUESTAS CORRECTAS'!B33</f>
        <v>b</v>
      </c>
      <c r="D33" s="16"/>
      <c r="E33" s="12">
        <f t="shared" si="0"/>
        <v>0</v>
      </c>
      <c r="F33" s="7"/>
      <c r="G33" s="31" t="s">
        <v>19</v>
      </c>
      <c r="H33" s="2"/>
      <c r="J33" s="4"/>
    </row>
    <row r="34" spans="2:10" ht="12.75">
      <c r="B34" s="14">
        <v>32</v>
      </c>
      <c r="C34" s="5" t="str">
        <f>'RESPUESTAS CORRECTAS'!B34</f>
        <v>c</v>
      </c>
      <c r="D34" s="16"/>
      <c r="E34" s="12">
        <f t="shared" si="0"/>
        <v>0</v>
      </c>
      <c r="F34" s="7"/>
      <c r="G34" s="31" t="s">
        <v>21</v>
      </c>
      <c r="H34" s="2"/>
      <c r="J34" s="4"/>
    </row>
    <row r="35" spans="2:10" ht="12.75">
      <c r="B35" s="14">
        <v>33</v>
      </c>
      <c r="C35" s="5" t="str">
        <f>'RESPUESTAS CORRECTAS'!B35</f>
        <v>d</v>
      </c>
      <c r="D35" s="16"/>
      <c r="E35" s="12">
        <f aca="true" t="shared" si="2" ref="E35:E62">IF(C35=D35,1,IF(OR(D35="",C35="i"),0,-1/3))</f>
        <v>0</v>
      </c>
      <c r="F35" s="7"/>
      <c r="G35" s="31" t="s">
        <v>22</v>
      </c>
      <c r="H35" s="2"/>
      <c r="J35" s="4"/>
    </row>
    <row r="36" spans="2:10" ht="12.75">
      <c r="B36" s="14">
        <v>34</v>
      </c>
      <c r="C36" s="5" t="str">
        <f>'RESPUESTAS CORRECTAS'!B36</f>
        <v>c</v>
      </c>
      <c r="D36" s="16"/>
      <c r="E36" s="12">
        <f t="shared" si="2"/>
        <v>0</v>
      </c>
      <c r="F36" s="7"/>
      <c r="G36" s="31" t="s">
        <v>20</v>
      </c>
      <c r="H36" s="2"/>
      <c r="J36" s="4"/>
    </row>
    <row r="37" spans="2:10" ht="12.75">
      <c r="B37" s="14">
        <v>35</v>
      </c>
      <c r="C37" s="5" t="str">
        <f>'RESPUESTAS CORRECTAS'!B37</f>
        <v>c</v>
      </c>
      <c r="D37" s="16"/>
      <c r="E37" s="12">
        <f t="shared" si="2"/>
        <v>0</v>
      </c>
      <c r="F37" s="7"/>
      <c r="G37" s="2"/>
      <c r="H37" s="2"/>
      <c r="J37" s="4"/>
    </row>
    <row r="38" spans="2:10" ht="12.75">
      <c r="B38" s="14">
        <v>36</v>
      </c>
      <c r="C38" s="5" t="str">
        <f>'RESPUESTAS CORRECTAS'!B38</f>
        <v>a</v>
      </c>
      <c r="D38" s="16"/>
      <c r="E38" s="12">
        <f t="shared" si="2"/>
        <v>0</v>
      </c>
      <c r="F38" s="7"/>
      <c r="G38" s="2"/>
      <c r="H38" s="2"/>
      <c r="J38" s="4"/>
    </row>
    <row r="39" spans="2:10" ht="12.75">
      <c r="B39" s="14">
        <v>37</v>
      </c>
      <c r="C39" s="5" t="str">
        <f>'RESPUESTAS CORRECTAS'!B39</f>
        <v>a</v>
      </c>
      <c r="D39" s="16"/>
      <c r="E39" s="12">
        <f t="shared" si="2"/>
        <v>0</v>
      </c>
      <c r="F39" s="7"/>
      <c r="G39" s="2"/>
      <c r="H39" s="2"/>
      <c r="J39" s="4"/>
    </row>
    <row r="40" spans="2:10" ht="12.75">
      <c r="B40" s="14">
        <v>38</v>
      </c>
      <c r="C40" s="5" t="str">
        <f>'RESPUESTAS CORRECTAS'!B40</f>
        <v>c</v>
      </c>
      <c r="D40" s="16"/>
      <c r="E40" s="12">
        <f t="shared" si="2"/>
        <v>0</v>
      </c>
      <c r="F40" s="7"/>
      <c r="G40" s="2"/>
      <c r="H40" s="2"/>
      <c r="J40" s="4"/>
    </row>
    <row r="41" spans="2:10" ht="12.75">
      <c r="B41" s="14">
        <v>39</v>
      </c>
      <c r="C41" s="5" t="str">
        <f>'RESPUESTAS CORRECTAS'!B41</f>
        <v>b</v>
      </c>
      <c r="D41" s="16"/>
      <c r="E41" s="12">
        <f t="shared" si="2"/>
        <v>0</v>
      </c>
      <c r="F41" s="7"/>
      <c r="G41" s="2"/>
      <c r="H41" s="2"/>
      <c r="J41" s="4"/>
    </row>
    <row r="42" spans="2:10" ht="12.75">
      <c r="B42" s="14">
        <v>40</v>
      </c>
      <c r="C42" s="5" t="str">
        <f>'RESPUESTAS CORRECTAS'!B42</f>
        <v>a</v>
      </c>
      <c r="D42" s="16"/>
      <c r="E42" s="12">
        <f t="shared" si="2"/>
        <v>0</v>
      </c>
      <c r="F42" s="7"/>
      <c r="G42" s="2"/>
      <c r="H42" s="2"/>
      <c r="J42" s="4"/>
    </row>
    <row r="43" spans="2:10" ht="12.75">
      <c r="B43" s="14">
        <v>41</v>
      </c>
      <c r="C43" s="5" t="str">
        <f>'RESPUESTAS CORRECTAS'!B43</f>
        <v>c</v>
      </c>
      <c r="D43" s="16"/>
      <c r="E43" s="12">
        <f t="shared" si="2"/>
        <v>0</v>
      </c>
      <c r="F43" s="7"/>
      <c r="G43" s="2"/>
      <c r="H43" s="2"/>
      <c r="J43" s="4"/>
    </row>
    <row r="44" spans="2:10" ht="12.75">
      <c r="B44" s="14">
        <v>42</v>
      </c>
      <c r="C44" s="5" t="str">
        <f>'RESPUESTAS CORRECTAS'!B44</f>
        <v>d</v>
      </c>
      <c r="D44" s="16"/>
      <c r="E44" s="12">
        <f t="shared" si="2"/>
        <v>0</v>
      </c>
      <c r="F44" s="7"/>
      <c r="G44" s="2"/>
      <c r="H44" s="2"/>
      <c r="J44" s="4"/>
    </row>
    <row r="45" spans="2:10" ht="12.75">
      <c r="B45" s="14">
        <v>43</v>
      </c>
      <c r="C45" s="5" t="str">
        <f>'RESPUESTAS CORRECTAS'!B45</f>
        <v>c</v>
      </c>
      <c r="D45" s="16"/>
      <c r="E45" s="12">
        <f t="shared" si="2"/>
        <v>0</v>
      </c>
      <c r="F45" s="7"/>
      <c r="G45" s="2"/>
      <c r="H45" s="2"/>
      <c r="J45" s="4"/>
    </row>
    <row r="46" spans="2:10" ht="12.75">
      <c r="B46" s="14">
        <v>44</v>
      </c>
      <c r="C46" s="5" t="str">
        <f>'RESPUESTAS CORRECTAS'!B46</f>
        <v>d</v>
      </c>
      <c r="D46" s="16"/>
      <c r="E46" s="12">
        <f t="shared" si="2"/>
        <v>0</v>
      </c>
      <c r="F46" s="7"/>
      <c r="G46" s="2"/>
      <c r="H46" s="2"/>
      <c r="J46" s="4"/>
    </row>
    <row r="47" spans="2:10" ht="12.75">
      <c r="B47" s="14">
        <v>45</v>
      </c>
      <c r="C47" s="5" t="str">
        <f>'RESPUESTAS CORRECTAS'!B47</f>
        <v>a</v>
      </c>
      <c r="D47" s="16"/>
      <c r="E47" s="12">
        <f t="shared" si="2"/>
        <v>0</v>
      </c>
      <c r="F47" s="7"/>
      <c r="G47" s="2"/>
      <c r="H47" s="2"/>
      <c r="J47" s="4"/>
    </row>
    <row r="48" spans="2:10" ht="12.75">
      <c r="B48" s="14">
        <v>46</v>
      </c>
      <c r="C48" s="5" t="str">
        <f>'RESPUESTAS CORRECTAS'!B48</f>
        <v>b</v>
      </c>
      <c r="D48" s="16"/>
      <c r="E48" s="12">
        <f t="shared" si="2"/>
        <v>0</v>
      </c>
      <c r="F48" s="7"/>
      <c r="G48" s="2"/>
      <c r="H48" s="2"/>
      <c r="J48" s="4"/>
    </row>
    <row r="49" spans="2:10" ht="12.75">
      <c r="B49" s="14">
        <v>47</v>
      </c>
      <c r="C49" s="5" t="str">
        <f>'RESPUESTAS CORRECTAS'!B49</f>
        <v>d</v>
      </c>
      <c r="D49" s="16"/>
      <c r="E49" s="12">
        <f t="shared" si="2"/>
        <v>0</v>
      </c>
      <c r="F49" s="7"/>
      <c r="G49" s="2"/>
      <c r="H49" s="2"/>
      <c r="J49" s="4"/>
    </row>
    <row r="50" spans="2:10" ht="12.75">
      <c r="B50" s="14">
        <v>48</v>
      </c>
      <c r="C50" s="5" t="str">
        <f>'RESPUESTAS CORRECTAS'!B50</f>
        <v>I</v>
      </c>
      <c r="D50" s="16"/>
      <c r="E50" s="12">
        <f t="shared" si="2"/>
        <v>0</v>
      </c>
      <c r="F50" s="7"/>
      <c r="G50" s="2"/>
      <c r="H50" s="2"/>
      <c r="J50" s="4"/>
    </row>
    <row r="51" spans="2:10" ht="12.75">
      <c r="B51" s="14">
        <v>49</v>
      </c>
      <c r="C51" s="5" t="str">
        <f>'RESPUESTAS CORRECTAS'!B51</f>
        <v>I</v>
      </c>
      <c r="D51" s="16"/>
      <c r="E51" s="12">
        <f t="shared" si="2"/>
        <v>0</v>
      </c>
      <c r="F51" s="7"/>
      <c r="G51" s="2"/>
      <c r="H51" s="2"/>
      <c r="J51" s="4"/>
    </row>
    <row r="52" spans="2:10" ht="12.75">
      <c r="B52" s="14">
        <v>50</v>
      </c>
      <c r="C52" s="5" t="str">
        <f>'RESPUESTAS CORRECTAS'!B52</f>
        <v>I</v>
      </c>
      <c r="D52" s="16"/>
      <c r="E52" s="12">
        <f t="shared" si="2"/>
        <v>0</v>
      </c>
      <c r="F52" s="7"/>
      <c r="G52" s="2"/>
      <c r="H52" s="2"/>
      <c r="J52" s="4"/>
    </row>
    <row r="53" spans="2:10" ht="12.75">
      <c r="B53" s="14">
        <v>51</v>
      </c>
      <c r="C53" s="5" t="str">
        <f>'RESPUESTAS CORRECTAS'!B53</f>
        <v>b</v>
      </c>
      <c r="D53" s="16"/>
      <c r="E53" s="12">
        <f t="shared" si="2"/>
        <v>0</v>
      </c>
      <c r="F53" s="7"/>
      <c r="G53" s="2"/>
      <c r="H53" s="2"/>
      <c r="J53" s="4"/>
    </row>
    <row r="54" spans="2:10" ht="12.75">
      <c r="B54" s="14">
        <v>52</v>
      </c>
      <c r="C54" s="5" t="str">
        <f>'RESPUESTAS CORRECTAS'!B54</f>
        <v>a</v>
      </c>
      <c r="D54" s="16"/>
      <c r="E54" s="12">
        <f t="shared" si="2"/>
        <v>0</v>
      </c>
      <c r="F54" s="7"/>
      <c r="G54" s="2"/>
      <c r="H54" s="2"/>
      <c r="J54" s="4"/>
    </row>
    <row r="55" spans="2:10" ht="12.75">
      <c r="B55" s="14">
        <v>53</v>
      </c>
      <c r="C55" s="5" t="str">
        <f>'RESPUESTAS CORRECTAS'!B55</f>
        <v>c</v>
      </c>
      <c r="D55" s="16"/>
      <c r="E55" s="12">
        <f t="shared" si="2"/>
        <v>0</v>
      </c>
      <c r="F55" s="7"/>
      <c r="G55" s="2"/>
      <c r="H55" s="2"/>
      <c r="J55" s="4"/>
    </row>
    <row r="56" spans="2:10" ht="12.75">
      <c r="B56" s="14">
        <v>54</v>
      </c>
      <c r="C56" s="5" t="str">
        <f>'RESPUESTAS CORRECTAS'!B56</f>
        <v>a</v>
      </c>
      <c r="D56" s="16"/>
      <c r="E56" s="12">
        <f t="shared" si="2"/>
        <v>0</v>
      </c>
      <c r="F56" s="7"/>
      <c r="G56" s="2"/>
      <c r="H56" s="2"/>
      <c r="J56" s="4"/>
    </row>
    <row r="57" spans="2:10" ht="12.75">
      <c r="B57" s="14">
        <v>55</v>
      </c>
      <c r="C57" s="5" t="str">
        <f>'RESPUESTAS CORRECTAS'!B57</f>
        <v>d</v>
      </c>
      <c r="D57" s="16"/>
      <c r="E57" s="12">
        <f t="shared" si="2"/>
        <v>0</v>
      </c>
      <c r="F57" s="7"/>
      <c r="G57" s="2"/>
      <c r="H57" s="2"/>
      <c r="J57" s="4"/>
    </row>
    <row r="58" spans="2:10" ht="12.75">
      <c r="B58" s="14">
        <v>56</v>
      </c>
      <c r="C58" s="5" t="str">
        <f>'RESPUESTAS CORRECTAS'!B58</f>
        <v>c</v>
      </c>
      <c r="D58" s="16"/>
      <c r="E58" s="12">
        <f t="shared" si="2"/>
        <v>0</v>
      </c>
      <c r="F58" s="7"/>
      <c r="G58" s="2"/>
      <c r="H58" s="2"/>
      <c r="J58" s="4"/>
    </row>
    <row r="59" spans="2:10" ht="12.75">
      <c r="B59" s="14">
        <v>57</v>
      </c>
      <c r="C59" s="5" t="str">
        <f>'RESPUESTAS CORRECTAS'!B59</f>
        <v>d</v>
      </c>
      <c r="D59" s="16"/>
      <c r="E59" s="12">
        <f t="shared" si="2"/>
        <v>0</v>
      </c>
      <c r="F59" s="7"/>
      <c r="G59" s="2"/>
      <c r="H59" s="2"/>
      <c r="J59" s="4"/>
    </row>
    <row r="60" spans="2:10" ht="12.75">
      <c r="B60" s="14">
        <v>58</v>
      </c>
      <c r="C60" s="5" t="str">
        <f>'RESPUESTAS CORRECTAS'!B60</f>
        <v>c</v>
      </c>
      <c r="D60" s="16"/>
      <c r="E60" s="12">
        <f t="shared" si="2"/>
        <v>0</v>
      </c>
      <c r="F60" s="7"/>
      <c r="G60" s="2"/>
      <c r="H60" s="2"/>
      <c r="J60" s="4"/>
    </row>
    <row r="61" spans="2:10" ht="12.75">
      <c r="B61" s="14">
        <v>59</v>
      </c>
      <c r="C61" s="5" t="str">
        <f>'RESPUESTAS CORRECTAS'!B61</f>
        <v>b</v>
      </c>
      <c r="D61" s="16"/>
      <c r="E61" s="12">
        <f t="shared" si="2"/>
        <v>0</v>
      </c>
      <c r="F61" s="7"/>
      <c r="G61" s="2"/>
      <c r="H61" s="2"/>
      <c r="J61" s="4"/>
    </row>
    <row r="62" spans="2:10" ht="12.75">
      <c r="B62" s="14">
        <v>60</v>
      </c>
      <c r="C62" s="5" t="str">
        <f>'RESPUESTAS CORRECTAS'!B62</f>
        <v>a</v>
      </c>
      <c r="D62" s="16"/>
      <c r="E62" s="12">
        <f t="shared" si="2"/>
        <v>0</v>
      </c>
      <c r="F62" s="7"/>
      <c r="G62" s="2"/>
      <c r="H62" s="2"/>
      <c r="J62" s="4"/>
    </row>
  </sheetData>
  <sheetProtection sheet="1" objects="1" scenarios="1"/>
  <mergeCells count="2">
    <mergeCell ref="G1:I1"/>
    <mergeCell ref="B1:D1"/>
  </mergeCells>
  <conditionalFormatting sqref="E2:E65536 J2:J65536">
    <cfRule type="cellIs" priority="1" dxfId="3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C1:C65536 H3:H32">
    <cfRule type="cellIs" priority="4" dxfId="0" operator="equal" stopIfTrue="1">
      <formula>"i"</formula>
    </cfRule>
  </conditionalFormatting>
  <dataValidations count="1">
    <dataValidation type="list" allowBlank="1" showInputMessage="1" showErrorMessage="1" sqref="D3:D62 I3:I32">
      <formula1>$G$33:$G$36</formula1>
    </dataValidation>
  </dataValidations>
  <printOptions/>
  <pageMargins left="0.75" right="0.75" top="1" bottom="1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I3" sqref="I3:I32"/>
    </sheetView>
  </sheetViews>
  <sheetFormatPr defaultColWidth="11.421875" defaultRowHeight="12.75"/>
  <cols>
    <col min="1" max="1" width="11.421875" style="8" customWidth="1"/>
    <col min="2" max="2" width="11.421875" style="1" customWidth="1"/>
    <col min="3" max="4" width="14.28125" style="1" customWidth="1"/>
    <col min="5" max="5" width="10.28125" style="3" customWidth="1"/>
    <col min="6" max="6" width="10.00390625" style="6" customWidth="1"/>
    <col min="7" max="7" width="13.00390625" style="0" customWidth="1"/>
    <col min="8" max="8" width="14.57421875" style="1" customWidth="1"/>
    <col min="9" max="9" width="14.140625" style="1" customWidth="1"/>
    <col min="10" max="10" width="10.28125" style="3" customWidth="1"/>
    <col min="11" max="11" width="11.421875" style="8" customWidth="1"/>
  </cols>
  <sheetData>
    <row r="1" spans="1:11" ht="20.25">
      <c r="A1" s="10" t="s">
        <v>6</v>
      </c>
      <c r="B1" s="62" t="s">
        <v>0</v>
      </c>
      <c r="C1" s="62"/>
      <c r="D1" s="62"/>
      <c r="E1" s="9">
        <f>SUM(E3:E62)</f>
        <v>0</v>
      </c>
      <c r="F1" s="7">
        <f>(((E1-'RESPUESTAS CORRECTAS'!E18)/(COUNTIF(C3:C62,"&lt;&gt;i")-'RESPUESTAS CORRECTAS'!E18))*17.5)+17.5</f>
        <v>17.5</v>
      </c>
      <c r="G1" s="62" t="s">
        <v>1</v>
      </c>
      <c r="H1" s="62"/>
      <c r="I1" s="62"/>
      <c r="J1" s="9">
        <f>SUM(J3:J32)</f>
        <v>0</v>
      </c>
      <c r="K1" s="10" t="s">
        <v>6</v>
      </c>
    </row>
    <row r="2" spans="1:11" ht="12.75">
      <c r="A2" s="11">
        <f>COUNTIF(E3:E62,"=1")</f>
        <v>0</v>
      </c>
      <c r="C2" s="1" t="s">
        <v>4</v>
      </c>
      <c r="D2" s="15" t="s">
        <v>2</v>
      </c>
      <c r="E2" s="3" t="s">
        <v>3</v>
      </c>
      <c r="F2" s="27">
        <f>(((J1-'RESPUESTAS CORRECTAS'!E20)/(COUNTIF(H3:H32,"&lt;&gt;i")-'RESPUESTAS CORRECTAS'!E20))*7.5)+7.5</f>
        <v>7.5</v>
      </c>
      <c r="H2" s="1" t="s">
        <v>5</v>
      </c>
      <c r="I2" s="15" t="s">
        <v>2</v>
      </c>
      <c r="J2" s="3" t="s">
        <v>3</v>
      </c>
      <c r="K2" s="11">
        <f>COUNTIF(J3:J32,"=1")</f>
        <v>0</v>
      </c>
    </row>
    <row r="3" spans="1:11" ht="12.75">
      <c r="A3" s="10" t="s">
        <v>7</v>
      </c>
      <c r="B3" s="14">
        <v>1</v>
      </c>
      <c r="C3" s="5" t="str">
        <f>'RESPUESTAS CORRECTAS'!B3</f>
        <v>a</v>
      </c>
      <c r="D3" s="16"/>
      <c r="E3" s="12">
        <f aca="true" t="shared" si="0" ref="E3:E34">IF(C3=D3,1,IF(OR(D3="",C3="i"),0,-1/3))</f>
        <v>0</v>
      </c>
      <c r="F3" s="7"/>
      <c r="G3" s="14">
        <v>1</v>
      </c>
      <c r="H3" s="5" t="str">
        <f>'RESPUESTAS CORRECTAS'!C3</f>
        <v>a</v>
      </c>
      <c r="I3" s="16"/>
      <c r="J3" s="13">
        <f aca="true" t="shared" si="1" ref="J3:J32">IF(H3=I3,1,IF(OR(I3="",H3="i"),0,-1/3))</f>
        <v>0</v>
      </c>
      <c r="K3" s="10" t="s">
        <v>7</v>
      </c>
    </row>
    <row r="4" spans="1:11" ht="12.75">
      <c r="A4" s="11">
        <f>COUNTIF(E3:E62,"&lt;0")</f>
        <v>0</v>
      </c>
      <c r="B4" s="14">
        <v>2</v>
      </c>
      <c r="C4" s="5" t="str">
        <f>'RESPUESTAS CORRECTAS'!B4</f>
        <v>a</v>
      </c>
      <c r="D4" s="16"/>
      <c r="E4" s="12">
        <f t="shared" si="0"/>
        <v>0</v>
      </c>
      <c r="F4" s="24" t="s">
        <v>11</v>
      </c>
      <c r="G4" s="14">
        <v>2</v>
      </c>
      <c r="H4" s="5" t="str">
        <f>'RESPUESTAS CORRECTAS'!C4</f>
        <v>a</v>
      </c>
      <c r="I4" s="16"/>
      <c r="J4" s="13">
        <f t="shared" si="1"/>
        <v>0</v>
      </c>
      <c r="K4" s="11">
        <f>COUNTIF(J3:J32,"&lt;0")</f>
        <v>0</v>
      </c>
    </row>
    <row r="5" spans="1:11" ht="12.75">
      <c r="A5" s="10" t="s">
        <v>8</v>
      </c>
      <c r="B5" s="14">
        <v>3</v>
      </c>
      <c r="C5" s="5" t="str">
        <f>'RESPUESTAS CORRECTAS'!B5</f>
        <v>a</v>
      </c>
      <c r="D5" s="16"/>
      <c r="E5" s="12">
        <f t="shared" si="0"/>
        <v>0</v>
      </c>
      <c r="F5" s="24" t="s">
        <v>12</v>
      </c>
      <c r="G5" s="14">
        <v>3</v>
      </c>
      <c r="H5" s="5" t="str">
        <f>'RESPUESTAS CORRECTAS'!C5</f>
        <v>a</v>
      </c>
      <c r="I5" s="16"/>
      <c r="J5" s="13">
        <f t="shared" si="1"/>
        <v>0</v>
      </c>
      <c r="K5" s="10" t="s">
        <v>8</v>
      </c>
    </row>
    <row r="6" spans="1:11" ht="12.75">
      <c r="A6" s="11">
        <f>COUNTIF(E3:E62,"=0")</f>
        <v>60</v>
      </c>
      <c r="B6" s="14">
        <v>4</v>
      </c>
      <c r="C6" s="5" t="str">
        <f>'RESPUESTAS CORRECTAS'!B6</f>
        <v>b</v>
      </c>
      <c r="D6" s="16"/>
      <c r="E6" s="12">
        <f t="shared" si="0"/>
        <v>0</v>
      </c>
      <c r="F6" s="25" t="s">
        <v>13</v>
      </c>
      <c r="G6" s="14">
        <v>4</v>
      </c>
      <c r="H6" s="5" t="str">
        <f>'RESPUESTAS CORRECTAS'!C6</f>
        <v>a</v>
      </c>
      <c r="I6" s="16"/>
      <c r="J6" s="13">
        <f t="shared" si="1"/>
        <v>0</v>
      </c>
      <c r="K6" s="11">
        <f>COUNTIF(J3:J32,"=0")</f>
        <v>30</v>
      </c>
    </row>
    <row r="7" spans="2:10" ht="12.75">
      <c r="B7" s="14">
        <v>5</v>
      </c>
      <c r="C7" s="5" t="str">
        <f>'RESPUESTAS CORRECTAS'!B7</f>
        <v>a</v>
      </c>
      <c r="D7" s="16"/>
      <c r="E7" s="12">
        <f t="shared" si="0"/>
        <v>0</v>
      </c>
      <c r="F7" s="28" t="str">
        <f>IF('RESPUESTAS CORRECTAS'!E18&lt;&gt;"",IF(F1&gt;=17.5,F1,"NO SUP"),"CORTE?")</f>
        <v>CORTE?</v>
      </c>
      <c r="G7" s="14">
        <v>5</v>
      </c>
      <c r="H7" s="5" t="str">
        <f>'RESPUESTAS CORRECTAS'!C7</f>
        <v>a</v>
      </c>
      <c r="I7" s="16"/>
      <c r="J7" s="13">
        <f t="shared" si="1"/>
        <v>0</v>
      </c>
    </row>
    <row r="8" spans="2:10" ht="12.75">
      <c r="B8" s="14">
        <v>6</v>
      </c>
      <c r="C8" s="5" t="str">
        <f>'RESPUESTAS CORRECTAS'!B8</f>
        <v>c</v>
      </c>
      <c r="D8" s="16"/>
      <c r="E8" s="12">
        <f t="shared" si="0"/>
        <v>0</v>
      </c>
      <c r="F8" s="7"/>
      <c r="G8" s="14">
        <v>6</v>
      </c>
      <c r="H8" s="5" t="str">
        <f>'RESPUESTAS CORRECTAS'!C8</f>
        <v>c</v>
      </c>
      <c r="I8" s="16"/>
      <c r="J8" s="13">
        <f t="shared" si="1"/>
        <v>0</v>
      </c>
    </row>
    <row r="9" spans="2:10" ht="12.75">
      <c r="B9" s="14">
        <v>7</v>
      </c>
      <c r="C9" s="5" t="str">
        <f>'RESPUESTAS CORRECTAS'!B9</f>
        <v>d</v>
      </c>
      <c r="D9" s="16"/>
      <c r="E9" s="12">
        <f t="shared" si="0"/>
        <v>0</v>
      </c>
      <c r="F9" s="24" t="s">
        <v>11</v>
      </c>
      <c r="G9" s="14">
        <v>7</v>
      </c>
      <c r="H9" s="5" t="str">
        <f>'RESPUESTAS CORRECTAS'!C9</f>
        <v>a</v>
      </c>
      <c r="I9" s="16"/>
      <c r="J9" s="13">
        <f t="shared" si="1"/>
        <v>0</v>
      </c>
    </row>
    <row r="10" spans="2:10" ht="12.75">
      <c r="B10" s="14">
        <v>8</v>
      </c>
      <c r="C10" s="5" t="str">
        <f>'RESPUESTAS CORRECTAS'!B10</f>
        <v>a</v>
      </c>
      <c r="D10" s="16"/>
      <c r="E10" s="12">
        <f t="shared" si="0"/>
        <v>0</v>
      </c>
      <c r="F10" s="24" t="s">
        <v>12</v>
      </c>
      <c r="G10" s="14">
        <v>8</v>
      </c>
      <c r="H10" s="5" t="str">
        <f>'RESPUESTAS CORRECTAS'!C10</f>
        <v>d</v>
      </c>
      <c r="I10" s="16"/>
      <c r="J10" s="13">
        <f t="shared" si="1"/>
        <v>0</v>
      </c>
    </row>
    <row r="11" spans="2:10" ht="12.75">
      <c r="B11" s="14">
        <v>9</v>
      </c>
      <c r="C11" s="5" t="str">
        <f>'RESPUESTAS CORRECTAS'!B11</f>
        <v>d</v>
      </c>
      <c r="D11" s="16"/>
      <c r="E11" s="12">
        <f t="shared" si="0"/>
        <v>0</v>
      </c>
      <c r="F11" s="25" t="s">
        <v>14</v>
      </c>
      <c r="G11" s="14">
        <v>9</v>
      </c>
      <c r="H11" s="5" t="str">
        <f>'RESPUESTAS CORRECTAS'!C11</f>
        <v>d</v>
      </c>
      <c r="I11" s="16"/>
      <c r="J11" s="13">
        <f t="shared" si="1"/>
        <v>0</v>
      </c>
    </row>
    <row r="12" spans="2:10" ht="12.75">
      <c r="B12" s="14">
        <v>10</v>
      </c>
      <c r="C12" s="5" t="str">
        <f>'RESPUESTAS CORRECTAS'!B12</f>
        <v>d</v>
      </c>
      <c r="D12" s="16"/>
      <c r="E12" s="12">
        <f t="shared" si="0"/>
        <v>0</v>
      </c>
      <c r="F12" s="28" t="str">
        <f>IF('RESPUESTAS CORRECTAS'!E20&lt;&gt;"",IF(F2&gt;=7.5,F2,"NO SUP"),"CORTE?")</f>
        <v>CORTE?</v>
      </c>
      <c r="G12" s="14">
        <v>10</v>
      </c>
      <c r="H12" s="5" t="str">
        <f>'RESPUESTAS CORRECTAS'!C12</f>
        <v>a</v>
      </c>
      <c r="I12" s="16"/>
      <c r="J12" s="13">
        <f t="shared" si="1"/>
        <v>0</v>
      </c>
    </row>
    <row r="13" spans="2:10" ht="12.75">
      <c r="B13" s="14">
        <v>11</v>
      </c>
      <c r="C13" s="5" t="str">
        <f>'RESPUESTAS CORRECTAS'!B13</f>
        <v>b</v>
      </c>
      <c r="D13" s="16"/>
      <c r="E13" s="12">
        <f t="shared" si="0"/>
        <v>0</v>
      </c>
      <c r="F13" s="7"/>
      <c r="G13" s="14">
        <v>11</v>
      </c>
      <c r="H13" s="5" t="str">
        <f>'RESPUESTAS CORRECTAS'!C13</f>
        <v>d</v>
      </c>
      <c r="I13" s="16"/>
      <c r="J13" s="13">
        <f t="shared" si="1"/>
        <v>0</v>
      </c>
    </row>
    <row r="14" spans="2:10" ht="12.75">
      <c r="B14" s="14">
        <v>12</v>
      </c>
      <c r="C14" s="5" t="str">
        <f>'RESPUESTAS CORRECTAS'!B14</f>
        <v>b</v>
      </c>
      <c r="D14" s="16"/>
      <c r="E14" s="12">
        <f t="shared" si="0"/>
        <v>0</v>
      </c>
      <c r="F14" s="7"/>
      <c r="G14" s="14">
        <v>12</v>
      </c>
      <c r="H14" s="5" t="str">
        <f>'RESPUESTAS CORRECTAS'!C14</f>
        <v>a</v>
      </c>
      <c r="I14" s="16"/>
      <c r="J14" s="13">
        <f t="shared" si="1"/>
        <v>0</v>
      </c>
    </row>
    <row r="15" spans="2:10" ht="15.75">
      <c r="B15" s="14">
        <v>13</v>
      </c>
      <c r="C15" s="5" t="str">
        <f>'RESPUESTAS CORRECTAS'!B15</f>
        <v>c</v>
      </c>
      <c r="D15" s="16"/>
      <c r="E15" s="12">
        <f t="shared" si="0"/>
        <v>0</v>
      </c>
      <c r="F15" s="26" t="s">
        <v>15</v>
      </c>
      <c r="G15" s="14">
        <v>13</v>
      </c>
      <c r="H15" s="5" t="str">
        <f>'RESPUESTAS CORRECTAS'!C15</f>
        <v>c</v>
      </c>
      <c r="I15" s="16"/>
      <c r="J15" s="13">
        <f t="shared" si="1"/>
        <v>0</v>
      </c>
    </row>
    <row r="16" spans="2:10" ht="12.75">
      <c r="B16" s="14">
        <v>14</v>
      </c>
      <c r="C16" s="5" t="str">
        <f>'RESPUESTAS CORRECTAS'!B16</f>
        <v>b</v>
      </c>
      <c r="D16" s="16"/>
      <c r="E16" s="12">
        <f t="shared" si="0"/>
        <v>0</v>
      </c>
      <c r="F16" s="29" t="str">
        <f>IF(AND('RESPUESTAS CORRECTAS'!E20&lt;&gt;"",'RESPUESTAS CORRECTAS'!E18&lt;&gt;""),IF(AND(F1&gt;=17.5,F2&gt;=7.5),F1+F2,"NO SUP"),"CORTES?")</f>
        <v>CORTES?</v>
      </c>
      <c r="G16" s="14">
        <v>14</v>
      </c>
      <c r="H16" s="5" t="str">
        <f>'RESPUESTAS CORRECTAS'!C16</f>
        <v>b</v>
      </c>
      <c r="I16" s="16"/>
      <c r="J16" s="13">
        <f t="shared" si="1"/>
        <v>0</v>
      </c>
    </row>
    <row r="17" spans="2:10" ht="12.75">
      <c r="B17" s="14">
        <v>15</v>
      </c>
      <c r="C17" s="5" t="str">
        <f>'RESPUESTAS CORRECTAS'!B17</f>
        <v>c</v>
      </c>
      <c r="D17" s="16"/>
      <c r="E17" s="12">
        <f t="shared" si="0"/>
        <v>0</v>
      </c>
      <c r="F17" s="7"/>
      <c r="G17" s="14">
        <v>15</v>
      </c>
      <c r="H17" s="5" t="str">
        <f>'RESPUESTAS CORRECTAS'!C17</f>
        <v>c</v>
      </c>
      <c r="I17" s="16"/>
      <c r="J17" s="13">
        <f t="shared" si="1"/>
        <v>0</v>
      </c>
    </row>
    <row r="18" spans="2:10" ht="12.75">
      <c r="B18" s="14">
        <v>16</v>
      </c>
      <c r="C18" s="5" t="str">
        <f>'RESPUESTAS CORRECTAS'!B18</f>
        <v>a</v>
      </c>
      <c r="D18" s="16"/>
      <c r="E18" s="12">
        <f t="shared" si="0"/>
        <v>0</v>
      </c>
      <c r="F18" s="7"/>
      <c r="G18" s="14">
        <v>16</v>
      </c>
      <c r="H18" s="5" t="str">
        <f>'RESPUESTAS CORRECTAS'!C18</f>
        <v>a</v>
      </c>
      <c r="I18" s="16"/>
      <c r="J18" s="13">
        <f t="shared" si="1"/>
        <v>0</v>
      </c>
    </row>
    <row r="19" spans="2:10" ht="12.75">
      <c r="B19" s="14">
        <v>17</v>
      </c>
      <c r="C19" s="5" t="str">
        <f>'RESPUESTAS CORRECTAS'!B19</f>
        <v>c</v>
      </c>
      <c r="D19" s="16"/>
      <c r="E19" s="12">
        <f t="shared" si="0"/>
        <v>0</v>
      </c>
      <c r="F19" s="7"/>
      <c r="G19" s="14">
        <v>17</v>
      </c>
      <c r="H19" s="5" t="str">
        <f>'RESPUESTAS CORRECTAS'!C19</f>
        <v>b</v>
      </c>
      <c r="I19" s="16"/>
      <c r="J19" s="13">
        <f t="shared" si="1"/>
        <v>0</v>
      </c>
    </row>
    <row r="20" spans="2:10" ht="12.75">
      <c r="B20" s="14">
        <v>18</v>
      </c>
      <c r="C20" s="5" t="str">
        <f>'RESPUESTAS CORRECTAS'!B20</f>
        <v>c</v>
      </c>
      <c r="D20" s="16"/>
      <c r="E20" s="12">
        <f t="shared" si="0"/>
        <v>0</v>
      </c>
      <c r="F20" s="7"/>
      <c r="G20" s="14">
        <v>18</v>
      </c>
      <c r="H20" s="5" t="str">
        <f>'RESPUESTAS CORRECTAS'!C20</f>
        <v>c</v>
      </c>
      <c r="I20" s="16"/>
      <c r="J20" s="13">
        <f t="shared" si="1"/>
        <v>0</v>
      </c>
    </row>
    <row r="21" spans="2:10" ht="12.75">
      <c r="B21" s="14">
        <v>19</v>
      </c>
      <c r="C21" s="5" t="str">
        <f>'RESPUESTAS CORRECTAS'!B21</f>
        <v>b</v>
      </c>
      <c r="D21" s="16"/>
      <c r="E21" s="12">
        <f t="shared" si="0"/>
        <v>0</v>
      </c>
      <c r="F21" s="7"/>
      <c r="G21" s="14">
        <v>19</v>
      </c>
      <c r="H21" s="5" t="str">
        <f>'RESPUESTAS CORRECTAS'!C21</f>
        <v>d</v>
      </c>
      <c r="I21" s="16"/>
      <c r="J21" s="13">
        <f t="shared" si="1"/>
        <v>0</v>
      </c>
    </row>
    <row r="22" spans="2:10" ht="12.75">
      <c r="B22" s="14">
        <v>20</v>
      </c>
      <c r="C22" s="5" t="str">
        <f>'RESPUESTAS CORRECTAS'!B22</f>
        <v>c</v>
      </c>
      <c r="D22" s="16"/>
      <c r="E22" s="12">
        <f t="shared" si="0"/>
        <v>0</v>
      </c>
      <c r="F22" s="7"/>
      <c r="G22" s="14">
        <v>20</v>
      </c>
      <c r="H22" s="5" t="str">
        <f>'RESPUESTAS CORRECTAS'!C22</f>
        <v>c</v>
      </c>
      <c r="I22" s="16"/>
      <c r="J22" s="13">
        <f t="shared" si="1"/>
        <v>0</v>
      </c>
    </row>
    <row r="23" spans="2:10" ht="12.75">
      <c r="B23" s="14">
        <v>21</v>
      </c>
      <c r="C23" s="5" t="str">
        <f>'RESPUESTAS CORRECTAS'!B23</f>
        <v>c</v>
      </c>
      <c r="D23" s="16"/>
      <c r="E23" s="12">
        <f t="shared" si="0"/>
        <v>0</v>
      </c>
      <c r="F23" s="7"/>
      <c r="G23" s="14">
        <v>21</v>
      </c>
      <c r="H23" s="5" t="str">
        <f>'RESPUESTAS CORRECTAS'!C23</f>
        <v>b</v>
      </c>
      <c r="I23" s="16"/>
      <c r="J23" s="13">
        <f t="shared" si="1"/>
        <v>0</v>
      </c>
    </row>
    <row r="24" spans="2:10" ht="12.75">
      <c r="B24" s="14">
        <v>22</v>
      </c>
      <c r="C24" s="5" t="str">
        <f>'RESPUESTAS CORRECTAS'!B24</f>
        <v>a</v>
      </c>
      <c r="D24" s="16"/>
      <c r="E24" s="12">
        <f t="shared" si="0"/>
        <v>0</v>
      </c>
      <c r="F24" s="7"/>
      <c r="G24" s="14">
        <v>22</v>
      </c>
      <c r="H24" s="5" t="str">
        <f>'RESPUESTAS CORRECTAS'!C24</f>
        <v>b</v>
      </c>
      <c r="I24" s="16"/>
      <c r="J24" s="13">
        <f t="shared" si="1"/>
        <v>0</v>
      </c>
    </row>
    <row r="25" spans="2:10" ht="12.75">
      <c r="B25" s="14">
        <v>23</v>
      </c>
      <c r="C25" s="5" t="str">
        <f>'RESPUESTAS CORRECTAS'!B25</f>
        <v>c</v>
      </c>
      <c r="D25" s="16"/>
      <c r="E25" s="12">
        <f t="shared" si="0"/>
        <v>0</v>
      </c>
      <c r="F25" s="7"/>
      <c r="G25" s="14">
        <v>23</v>
      </c>
      <c r="H25" s="5" t="str">
        <f>'RESPUESTAS CORRECTAS'!C25</f>
        <v>a</v>
      </c>
      <c r="I25" s="16"/>
      <c r="J25" s="13">
        <f t="shared" si="1"/>
        <v>0</v>
      </c>
    </row>
    <row r="26" spans="2:10" ht="12.75">
      <c r="B26" s="14">
        <v>24</v>
      </c>
      <c r="C26" s="5" t="str">
        <f>'RESPUESTAS CORRECTAS'!B26</f>
        <v>c</v>
      </c>
      <c r="D26" s="16"/>
      <c r="E26" s="12">
        <f t="shared" si="0"/>
        <v>0</v>
      </c>
      <c r="F26" s="7"/>
      <c r="G26" s="14">
        <v>24</v>
      </c>
      <c r="H26" s="5" t="str">
        <f>'RESPUESTAS CORRECTAS'!C26</f>
        <v>a</v>
      </c>
      <c r="I26" s="16"/>
      <c r="J26" s="13">
        <f t="shared" si="1"/>
        <v>0</v>
      </c>
    </row>
    <row r="27" spans="2:10" ht="12.75">
      <c r="B27" s="14">
        <v>25</v>
      </c>
      <c r="C27" s="5" t="str">
        <f>'RESPUESTAS CORRECTAS'!B27</f>
        <v>a</v>
      </c>
      <c r="D27" s="16"/>
      <c r="E27" s="12">
        <f t="shared" si="0"/>
        <v>0</v>
      </c>
      <c r="F27" s="7"/>
      <c r="G27" s="14">
        <v>25</v>
      </c>
      <c r="H27" s="5" t="str">
        <f>'RESPUESTAS CORRECTAS'!C27</f>
        <v>d</v>
      </c>
      <c r="I27" s="16"/>
      <c r="J27" s="13">
        <f t="shared" si="1"/>
        <v>0</v>
      </c>
    </row>
    <row r="28" spans="2:10" ht="12.75">
      <c r="B28" s="14">
        <v>26</v>
      </c>
      <c r="C28" s="5" t="str">
        <f>'RESPUESTAS CORRECTAS'!B28</f>
        <v>d</v>
      </c>
      <c r="D28" s="16"/>
      <c r="E28" s="12">
        <f t="shared" si="0"/>
        <v>0</v>
      </c>
      <c r="F28" s="7"/>
      <c r="G28" s="14">
        <v>26</v>
      </c>
      <c r="H28" s="5" t="str">
        <f>'RESPUESTAS CORRECTAS'!C28</f>
        <v>c</v>
      </c>
      <c r="I28" s="16"/>
      <c r="J28" s="13">
        <f t="shared" si="1"/>
        <v>0</v>
      </c>
    </row>
    <row r="29" spans="2:10" ht="12.75">
      <c r="B29" s="14">
        <v>27</v>
      </c>
      <c r="C29" s="5" t="str">
        <f>'RESPUESTAS CORRECTAS'!B29</f>
        <v>b</v>
      </c>
      <c r="D29" s="16"/>
      <c r="E29" s="12">
        <f t="shared" si="0"/>
        <v>0</v>
      </c>
      <c r="F29" s="7"/>
      <c r="G29" s="14">
        <v>27</v>
      </c>
      <c r="H29" s="5" t="str">
        <f>'RESPUESTAS CORRECTAS'!C29</f>
        <v>a</v>
      </c>
      <c r="I29" s="16"/>
      <c r="J29" s="13">
        <f t="shared" si="1"/>
        <v>0</v>
      </c>
    </row>
    <row r="30" spans="2:10" ht="12.75">
      <c r="B30" s="14">
        <v>28</v>
      </c>
      <c r="C30" s="5" t="str">
        <f>'RESPUESTAS CORRECTAS'!B30</f>
        <v>c</v>
      </c>
      <c r="D30" s="16"/>
      <c r="E30" s="12">
        <f t="shared" si="0"/>
        <v>0</v>
      </c>
      <c r="F30" s="7"/>
      <c r="G30" s="14">
        <v>28</v>
      </c>
      <c r="H30" s="5" t="str">
        <f>'RESPUESTAS CORRECTAS'!C30</f>
        <v>b</v>
      </c>
      <c r="I30" s="16"/>
      <c r="J30" s="13">
        <f t="shared" si="1"/>
        <v>0</v>
      </c>
    </row>
    <row r="31" spans="2:10" ht="12.75">
      <c r="B31" s="14">
        <v>29</v>
      </c>
      <c r="C31" s="5" t="str">
        <f>'RESPUESTAS CORRECTAS'!B31</f>
        <v>d</v>
      </c>
      <c r="D31" s="16"/>
      <c r="E31" s="12">
        <f t="shared" si="0"/>
        <v>0</v>
      </c>
      <c r="F31" s="7"/>
      <c r="G31" s="14">
        <v>29</v>
      </c>
      <c r="H31" s="5" t="str">
        <f>'RESPUESTAS CORRECTAS'!C31</f>
        <v>d</v>
      </c>
      <c r="I31" s="16"/>
      <c r="J31" s="13">
        <f t="shared" si="1"/>
        <v>0</v>
      </c>
    </row>
    <row r="32" spans="2:10" ht="12.75">
      <c r="B32" s="14">
        <v>30</v>
      </c>
      <c r="C32" s="5" t="str">
        <f>'RESPUESTAS CORRECTAS'!B32</f>
        <v>c</v>
      </c>
      <c r="D32" s="16"/>
      <c r="E32" s="12">
        <f t="shared" si="0"/>
        <v>0</v>
      </c>
      <c r="F32" s="7"/>
      <c r="G32" s="14">
        <v>30</v>
      </c>
      <c r="H32" s="5" t="str">
        <f>'RESPUESTAS CORRECTAS'!C32</f>
        <v>d</v>
      </c>
      <c r="I32" s="16"/>
      <c r="J32" s="13">
        <f t="shared" si="1"/>
        <v>0</v>
      </c>
    </row>
    <row r="33" spans="2:10" ht="12.75">
      <c r="B33" s="14">
        <v>31</v>
      </c>
      <c r="C33" s="5" t="str">
        <f>'RESPUESTAS CORRECTAS'!B33</f>
        <v>b</v>
      </c>
      <c r="D33" s="16"/>
      <c r="E33" s="12">
        <f t="shared" si="0"/>
        <v>0</v>
      </c>
      <c r="F33" s="7"/>
      <c r="G33" s="30" t="s">
        <v>19</v>
      </c>
      <c r="H33" s="2"/>
      <c r="J33" s="4"/>
    </row>
    <row r="34" spans="2:10" ht="12.75">
      <c r="B34" s="14">
        <v>32</v>
      </c>
      <c r="C34" s="5" t="str">
        <f>'RESPUESTAS CORRECTAS'!B34</f>
        <v>c</v>
      </c>
      <c r="D34" s="16"/>
      <c r="E34" s="12">
        <f t="shared" si="0"/>
        <v>0</v>
      </c>
      <c r="F34" s="7"/>
      <c r="G34" s="30" t="s">
        <v>21</v>
      </c>
      <c r="H34" s="2"/>
      <c r="J34" s="4"/>
    </row>
    <row r="35" spans="2:10" ht="12.75">
      <c r="B35" s="14">
        <v>33</v>
      </c>
      <c r="C35" s="5" t="str">
        <f>'RESPUESTAS CORRECTAS'!B35</f>
        <v>d</v>
      </c>
      <c r="D35" s="16"/>
      <c r="E35" s="12">
        <f aca="true" t="shared" si="2" ref="E35:E62">IF(C35=D35,1,IF(OR(D35="",C35="i"),0,-1/3))</f>
        <v>0</v>
      </c>
      <c r="F35" s="7"/>
      <c r="G35" s="30" t="s">
        <v>22</v>
      </c>
      <c r="H35" s="2"/>
      <c r="J35" s="4"/>
    </row>
    <row r="36" spans="2:10" ht="12.75">
      <c r="B36" s="14">
        <v>34</v>
      </c>
      <c r="C36" s="5" t="str">
        <f>'RESPUESTAS CORRECTAS'!B36</f>
        <v>c</v>
      </c>
      <c r="D36" s="16"/>
      <c r="E36" s="12">
        <f t="shared" si="2"/>
        <v>0</v>
      </c>
      <c r="F36" s="7"/>
      <c r="G36" s="30" t="s">
        <v>20</v>
      </c>
      <c r="H36" s="2"/>
      <c r="J36" s="4"/>
    </row>
    <row r="37" spans="2:10" ht="12.75">
      <c r="B37" s="14">
        <v>35</v>
      </c>
      <c r="C37" s="5" t="str">
        <f>'RESPUESTAS CORRECTAS'!B37</f>
        <v>c</v>
      </c>
      <c r="D37" s="16"/>
      <c r="E37" s="12">
        <f t="shared" si="2"/>
        <v>0</v>
      </c>
      <c r="F37" s="7"/>
      <c r="G37" s="2"/>
      <c r="H37" s="2"/>
      <c r="J37" s="4"/>
    </row>
    <row r="38" spans="2:10" ht="12.75">
      <c r="B38" s="14">
        <v>36</v>
      </c>
      <c r="C38" s="5" t="str">
        <f>'RESPUESTAS CORRECTAS'!B38</f>
        <v>a</v>
      </c>
      <c r="D38" s="16"/>
      <c r="E38" s="12">
        <f t="shared" si="2"/>
        <v>0</v>
      </c>
      <c r="F38" s="7"/>
      <c r="G38" s="2"/>
      <c r="H38" s="2"/>
      <c r="J38" s="4"/>
    </row>
    <row r="39" spans="2:10" ht="12.75">
      <c r="B39" s="14">
        <v>37</v>
      </c>
      <c r="C39" s="5" t="str">
        <f>'RESPUESTAS CORRECTAS'!B39</f>
        <v>a</v>
      </c>
      <c r="D39" s="16"/>
      <c r="E39" s="12">
        <f t="shared" si="2"/>
        <v>0</v>
      </c>
      <c r="F39" s="7"/>
      <c r="G39" s="2"/>
      <c r="H39" s="2"/>
      <c r="J39" s="4"/>
    </row>
    <row r="40" spans="2:10" ht="12.75">
      <c r="B40" s="14">
        <v>38</v>
      </c>
      <c r="C40" s="5" t="str">
        <f>'RESPUESTAS CORRECTAS'!B40</f>
        <v>c</v>
      </c>
      <c r="D40" s="16"/>
      <c r="E40" s="12">
        <f t="shared" si="2"/>
        <v>0</v>
      </c>
      <c r="F40" s="7"/>
      <c r="G40" s="2"/>
      <c r="H40" s="2"/>
      <c r="J40" s="4"/>
    </row>
    <row r="41" spans="2:10" ht="12.75">
      <c r="B41" s="14">
        <v>39</v>
      </c>
      <c r="C41" s="5" t="str">
        <f>'RESPUESTAS CORRECTAS'!B41</f>
        <v>b</v>
      </c>
      <c r="D41" s="16"/>
      <c r="E41" s="12">
        <f t="shared" si="2"/>
        <v>0</v>
      </c>
      <c r="F41" s="7"/>
      <c r="G41" s="2"/>
      <c r="H41" s="2"/>
      <c r="J41" s="4"/>
    </row>
    <row r="42" spans="2:10" ht="12.75">
      <c r="B42" s="14">
        <v>40</v>
      </c>
      <c r="C42" s="5" t="str">
        <f>'RESPUESTAS CORRECTAS'!B42</f>
        <v>a</v>
      </c>
      <c r="D42" s="16"/>
      <c r="E42" s="12">
        <f t="shared" si="2"/>
        <v>0</v>
      </c>
      <c r="F42" s="7"/>
      <c r="G42" s="2"/>
      <c r="H42" s="2"/>
      <c r="J42" s="4"/>
    </row>
    <row r="43" spans="2:10" ht="12.75">
      <c r="B43" s="14">
        <v>41</v>
      </c>
      <c r="C43" s="5" t="str">
        <f>'RESPUESTAS CORRECTAS'!B43</f>
        <v>c</v>
      </c>
      <c r="D43" s="16"/>
      <c r="E43" s="12">
        <f t="shared" si="2"/>
        <v>0</v>
      </c>
      <c r="F43" s="7"/>
      <c r="G43" s="2"/>
      <c r="H43" s="2"/>
      <c r="J43" s="4"/>
    </row>
    <row r="44" spans="2:10" ht="12.75">
      <c r="B44" s="14">
        <v>42</v>
      </c>
      <c r="C44" s="5" t="str">
        <f>'RESPUESTAS CORRECTAS'!B44</f>
        <v>d</v>
      </c>
      <c r="D44" s="16"/>
      <c r="E44" s="12">
        <f t="shared" si="2"/>
        <v>0</v>
      </c>
      <c r="F44" s="7"/>
      <c r="G44" s="2"/>
      <c r="H44" s="2"/>
      <c r="J44" s="4"/>
    </row>
    <row r="45" spans="2:10" ht="12.75">
      <c r="B45" s="14">
        <v>43</v>
      </c>
      <c r="C45" s="5" t="str">
        <f>'RESPUESTAS CORRECTAS'!B45</f>
        <v>c</v>
      </c>
      <c r="D45" s="16"/>
      <c r="E45" s="12">
        <f t="shared" si="2"/>
        <v>0</v>
      </c>
      <c r="F45" s="7"/>
      <c r="G45" s="2"/>
      <c r="H45" s="2"/>
      <c r="J45" s="4"/>
    </row>
    <row r="46" spans="2:10" ht="12.75">
      <c r="B46" s="14">
        <v>44</v>
      </c>
      <c r="C46" s="5" t="str">
        <f>'RESPUESTAS CORRECTAS'!B46</f>
        <v>d</v>
      </c>
      <c r="D46" s="16"/>
      <c r="E46" s="12">
        <f t="shared" si="2"/>
        <v>0</v>
      </c>
      <c r="F46" s="7"/>
      <c r="G46" s="2"/>
      <c r="H46" s="2"/>
      <c r="J46" s="4"/>
    </row>
    <row r="47" spans="2:10" ht="12.75">
      <c r="B47" s="14">
        <v>45</v>
      </c>
      <c r="C47" s="5" t="str">
        <f>'RESPUESTAS CORRECTAS'!B47</f>
        <v>a</v>
      </c>
      <c r="D47" s="16"/>
      <c r="E47" s="12">
        <f t="shared" si="2"/>
        <v>0</v>
      </c>
      <c r="F47" s="7"/>
      <c r="G47" s="2"/>
      <c r="H47" s="2"/>
      <c r="J47" s="4"/>
    </row>
    <row r="48" spans="2:10" ht="12.75">
      <c r="B48" s="14">
        <v>46</v>
      </c>
      <c r="C48" s="5" t="str">
        <f>'RESPUESTAS CORRECTAS'!B48</f>
        <v>b</v>
      </c>
      <c r="D48" s="16"/>
      <c r="E48" s="12">
        <f t="shared" si="2"/>
        <v>0</v>
      </c>
      <c r="F48" s="7"/>
      <c r="G48" s="2"/>
      <c r="H48" s="2"/>
      <c r="J48" s="4"/>
    </row>
    <row r="49" spans="2:10" ht="12.75">
      <c r="B49" s="14">
        <v>47</v>
      </c>
      <c r="C49" s="5" t="str">
        <f>'RESPUESTAS CORRECTAS'!B49</f>
        <v>d</v>
      </c>
      <c r="D49" s="16"/>
      <c r="E49" s="12">
        <f t="shared" si="2"/>
        <v>0</v>
      </c>
      <c r="F49" s="7"/>
      <c r="G49" s="2"/>
      <c r="H49" s="2"/>
      <c r="J49" s="4"/>
    </row>
    <row r="50" spans="2:10" ht="12.75">
      <c r="B50" s="14">
        <v>48</v>
      </c>
      <c r="C50" s="5" t="str">
        <f>'RESPUESTAS CORRECTAS'!B50</f>
        <v>I</v>
      </c>
      <c r="D50" s="16"/>
      <c r="E50" s="12">
        <f t="shared" si="2"/>
        <v>0</v>
      </c>
      <c r="F50" s="7"/>
      <c r="G50" s="2"/>
      <c r="H50" s="2"/>
      <c r="J50" s="4"/>
    </row>
    <row r="51" spans="2:10" ht="12.75">
      <c r="B51" s="14">
        <v>49</v>
      </c>
      <c r="C51" s="5" t="str">
        <f>'RESPUESTAS CORRECTAS'!B51</f>
        <v>I</v>
      </c>
      <c r="D51" s="16"/>
      <c r="E51" s="12">
        <f t="shared" si="2"/>
        <v>0</v>
      </c>
      <c r="F51" s="7"/>
      <c r="G51" s="2"/>
      <c r="H51" s="2"/>
      <c r="J51" s="4"/>
    </row>
    <row r="52" spans="2:10" ht="12.75">
      <c r="B52" s="14">
        <v>50</v>
      </c>
      <c r="C52" s="5" t="str">
        <f>'RESPUESTAS CORRECTAS'!B52</f>
        <v>I</v>
      </c>
      <c r="D52" s="16"/>
      <c r="E52" s="12">
        <f t="shared" si="2"/>
        <v>0</v>
      </c>
      <c r="F52" s="7"/>
      <c r="G52" s="2"/>
      <c r="H52" s="2"/>
      <c r="J52" s="4"/>
    </row>
    <row r="53" spans="2:10" ht="12.75">
      <c r="B53" s="14">
        <v>51</v>
      </c>
      <c r="C53" s="5" t="str">
        <f>'RESPUESTAS CORRECTAS'!B53</f>
        <v>b</v>
      </c>
      <c r="D53" s="16"/>
      <c r="E53" s="12">
        <f t="shared" si="2"/>
        <v>0</v>
      </c>
      <c r="F53" s="7"/>
      <c r="G53" s="2"/>
      <c r="H53" s="2"/>
      <c r="J53" s="4"/>
    </row>
    <row r="54" spans="2:10" ht="12.75">
      <c r="B54" s="14">
        <v>52</v>
      </c>
      <c r="C54" s="5" t="str">
        <f>'RESPUESTAS CORRECTAS'!B54</f>
        <v>a</v>
      </c>
      <c r="D54" s="16"/>
      <c r="E54" s="12">
        <f t="shared" si="2"/>
        <v>0</v>
      </c>
      <c r="F54" s="7"/>
      <c r="G54" s="2"/>
      <c r="H54" s="2"/>
      <c r="J54" s="4"/>
    </row>
    <row r="55" spans="2:10" ht="12.75">
      <c r="B55" s="14">
        <v>53</v>
      </c>
      <c r="C55" s="5" t="str">
        <f>'RESPUESTAS CORRECTAS'!B55</f>
        <v>c</v>
      </c>
      <c r="D55" s="16"/>
      <c r="E55" s="12">
        <f t="shared" si="2"/>
        <v>0</v>
      </c>
      <c r="F55" s="7"/>
      <c r="G55" s="2"/>
      <c r="H55" s="2"/>
      <c r="J55" s="4"/>
    </row>
    <row r="56" spans="2:10" ht="12.75">
      <c r="B56" s="14">
        <v>54</v>
      </c>
      <c r="C56" s="5" t="str">
        <f>'RESPUESTAS CORRECTAS'!B56</f>
        <v>a</v>
      </c>
      <c r="D56" s="16"/>
      <c r="E56" s="12">
        <f t="shared" si="2"/>
        <v>0</v>
      </c>
      <c r="F56" s="7"/>
      <c r="G56" s="2"/>
      <c r="H56" s="2"/>
      <c r="J56" s="4"/>
    </row>
    <row r="57" spans="2:10" ht="12.75">
      <c r="B57" s="14">
        <v>55</v>
      </c>
      <c r="C57" s="5" t="str">
        <f>'RESPUESTAS CORRECTAS'!B57</f>
        <v>d</v>
      </c>
      <c r="D57" s="16"/>
      <c r="E57" s="12">
        <f t="shared" si="2"/>
        <v>0</v>
      </c>
      <c r="F57" s="7"/>
      <c r="G57" s="2"/>
      <c r="H57" s="2"/>
      <c r="J57" s="4"/>
    </row>
    <row r="58" spans="2:10" ht="12.75">
      <c r="B58" s="14">
        <v>56</v>
      </c>
      <c r="C58" s="5" t="str">
        <f>'RESPUESTAS CORRECTAS'!B58</f>
        <v>c</v>
      </c>
      <c r="D58" s="16"/>
      <c r="E58" s="12">
        <f t="shared" si="2"/>
        <v>0</v>
      </c>
      <c r="F58" s="7"/>
      <c r="G58" s="2"/>
      <c r="H58" s="2"/>
      <c r="J58" s="4"/>
    </row>
    <row r="59" spans="2:10" ht="12.75">
      <c r="B59" s="14">
        <v>57</v>
      </c>
      <c r="C59" s="5" t="str">
        <f>'RESPUESTAS CORRECTAS'!B59</f>
        <v>d</v>
      </c>
      <c r="D59" s="16"/>
      <c r="E59" s="12">
        <f t="shared" si="2"/>
        <v>0</v>
      </c>
      <c r="F59" s="7"/>
      <c r="G59" s="2"/>
      <c r="H59" s="2"/>
      <c r="J59" s="4"/>
    </row>
    <row r="60" spans="2:10" ht="12.75">
      <c r="B60" s="14">
        <v>58</v>
      </c>
      <c r="C60" s="5" t="str">
        <f>'RESPUESTAS CORRECTAS'!B60</f>
        <v>c</v>
      </c>
      <c r="D60" s="16"/>
      <c r="E60" s="12">
        <f t="shared" si="2"/>
        <v>0</v>
      </c>
      <c r="F60" s="7"/>
      <c r="G60" s="2"/>
      <c r="H60" s="2"/>
      <c r="J60" s="4"/>
    </row>
    <row r="61" spans="2:10" ht="12.75">
      <c r="B61" s="14">
        <v>59</v>
      </c>
      <c r="C61" s="5" t="str">
        <f>'RESPUESTAS CORRECTAS'!B61</f>
        <v>b</v>
      </c>
      <c r="D61" s="16"/>
      <c r="E61" s="12">
        <f t="shared" si="2"/>
        <v>0</v>
      </c>
      <c r="F61" s="7"/>
      <c r="G61" s="2"/>
      <c r="H61" s="2"/>
      <c r="J61" s="4"/>
    </row>
    <row r="62" spans="2:10" ht="12.75">
      <c r="B62" s="14">
        <v>60</v>
      </c>
      <c r="C62" s="5" t="str">
        <f>'RESPUESTAS CORRECTAS'!B62</f>
        <v>a</v>
      </c>
      <c r="D62" s="16"/>
      <c r="E62" s="12">
        <f t="shared" si="2"/>
        <v>0</v>
      </c>
      <c r="F62" s="7"/>
      <c r="G62" s="2"/>
      <c r="H62" s="2"/>
      <c r="J62" s="4"/>
    </row>
  </sheetData>
  <sheetProtection sheet="1" objects="1" scenarios="1"/>
  <mergeCells count="2">
    <mergeCell ref="G1:I1"/>
    <mergeCell ref="B1:D1"/>
  </mergeCells>
  <conditionalFormatting sqref="E2:E65536 J2:J65536">
    <cfRule type="cellIs" priority="1" dxfId="3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C1:C65536 H3:H32">
    <cfRule type="cellIs" priority="4" dxfId="0" operator="equal" stopIfTrue="1">
      <formula>"i"</formula>
    </cfRule>
  </conditionalFormatting>
  <dataValidations count="1">
    <dataValidation type="list" allowBlank="1" showInputMessage="1" showErrorMessage="1" sqref="D3:D62 I3:I32">
      <formula1>$G$33:$G$36</formula1>
    </dataValidation>
  </dataValidations>
  <printOptions/>
  <pageMargins left="0.75" right="0.75" top="1" bottom="1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11.421875" style="8" customWidth="1"/>
    <col min="2" max="2" width="11.421875" style="1" customWidth="1"/>
    <col min="3" max="4" width="14.28125" style="1" customWidth="1"/>
    <col min="5" max="5" width="10.28125" style="3" customWidth="1"/>
    <col min="6" max="6" width="10.00390625" style="6" customWidth="1"/>
    <col min="7" max="7" width="13.00390625" style="0" customWidth="1"/>
    <col min="8" max="8" width="14.57421875" style="1" customWidth="1"/>
    <col min="9" max="9" width="14.140625" style="1" customWidth="1"/>
    <col min="10" max="10" width="10.28125" style="3" customWidth="1"/>
    <col min="11" max="11" width="11.421875" style="8" customWidth="1"/>
  </cols>
  <sheetData>
    <row r="1" spans="1:11" ht="20.25">
      <c r="A1" s="10" t="s">
        <v>6</v>
      </c>
      <c r="B1" s="62" t="s">
        <v>0</v>
      </c>
      <c r="C1" s="62"/>
      <c r="D1" s="62"/>
      <c r="E1" s="9">
        <f>SUM(E3:E62)</f>
        <v>0</v>
      </c>
      <c r="F1" s="7">
        <f>(((E1-'RESPUESTAS CORRECTAS'!E18)/(COUNTIF(C3:C62,"&lt;&gt;i")-'RESPUESTAS CORRECTAS'!E18))*17.5)+17.5</f>
        <v>17.5</v>
      </c>
      <c r="G1" s="62" t="s">
        <v>1</v>
      </c>
      <c r="H1" s="62"/>
      <c r="I1" s="62"/>
      <c r="J1" s="9">
        <f>SUM(J3:J32)</f>
        <v>0</v>
      </c>
      <c r="K1" s="10" t="s">
        <v>6</v>
      </c>
    </row>
    <row r="2" spans="1:11" ht="12.75">
      <c r="A2" s="11">
        <f>COUNTIF(E3:E62,"=1")</f>
        <v>0</v>
      </c>
      <c r="C2" s="1" t="s">
        <v>4</v>
      </c>
      <c r="D2" s="15" t="s">
        <v>2</v>
      </c>
      <c r="E2" s="3" t="s">
        <v>3</v>
      </c>
      <c r="F2" s="27">
        <f>(((J1-'RESPUESTAS CORRECTAS'!E20)/(COUNTIF(H3:H32,"&lt;&gt;i")-'RESPUESTAS CORRECTAS'!E20))*7.5)+7.5</f>
        <v>7.5</v>
      </c>
      <c r="H2" s="1" t="s">
        <v>5</v>
      </c>
      <c r="I2" s="15" t="s">
        <v>2</v>
      </c>
      <c r="J2" s="3" t="s">
        <v>3</v>
      </c>
      <c r="K2" s="11">
        <f>COUNTIF(J3:J32,"=1")</f>
        <v>0</v>
      </c>
    </row>
    <row r="3" spans="1:11" ht="12.75">
      <c r="A3" s="10" t="s">
        <v>7</v>
      </c>
      <c r="B3" s="14">
        <v>1</v>
      </c>
      <c r="C3" s="5" t="str">
        <f>'RESPUESTAS CORRECTAS'!B3</f>
        <v>a</v>
      </c>
      <c r="D3" s="16"/>
      <c r="E3" s="12">
        <f aca="true" t="shared" si="0" ref="E3:E34">IF(C3=D3,1,IF(OR(D3="",C3="i"),0,-1/3))</f>
        <v>0</v>
      </c>
      <c r="F3" s="7"/>
      <c r="G3" s="14">
        <v>1</v>
      </c>
      <c r="H3" s="5" t="str">
        <f>'RESPUESTAS CORRECTAS'!C3</f>
        <v>a</v>
      </c>
      <c r="I3" s="16"/>
      <c r="J3" s="13">
        <f aca="true" t="shared" si="1" ref="J3:J32">IF(H3=I3,1,IF(OR(I3="",H3="i"),0,-1/3))</f>
        <v>0</v>
      </c>
      <c r="K3" s="10" t="s">
        <v>7</v>
      </c>
    </row>
    <row r="4" spans="1:11" ht="12.75">
      <c r="A4" s="11">
        <f>COUNTIF(E3:E62,"&lt;0")</f>
        <v>0</v>
      </c>
      <c r="B4" s="14">
        <v>2</v>
      </c>
      <c r="C4" s="5" t="str">
        <f>'RESPUESTAS CORRECTAS'!B4</f>
        <v>a</v>
      </c>
      <c r="D4" s="16"/>
      <c r="E4" s="12">
        <f t="shared" si="0"/>
        <v>0</v>
      </c>
      <c r="F4" s="24" t="s">
        <v>11</v>
      </c>
      <c r="G4" s="14">
        <v>2</v>
      </c>
      <c r="H4" s="5" t="str">
        <f>'RESPUESTAS CORRECTAS'!C4</f>
        <v>a</v>
      </c>
      <c r="I4" s="16"/>
      <c r="J4" s="13">
        <f t="shared" si="1"/>
        <v>0</v>
      </c>
      <c r="K4" s="11">
        <f>COUNTIF(J3:J32,"&lt;0")</f>
        <v>0</v>
      </c>
    </row>
    <row r="5" spans="1:11" ht="12.75">
      <c r="A5" s="10" t="s">
        <v>8</v>
      </c>
      <c r="B5" s="14">
        <v>3</v>
      </c>
      <c r="C5" s="5" t="str">
        <f>'RESPUESTAS CORRECTAS'!B5</f>
        <v>a</v>
      </c>
      <c r="D5" s="16"/>
      <c r="E5" s="12">
        <f t="shared" si="0"/>
        <v>0</v>
      </c>
      <c r="F5" s="24" t="s">
        <v>12</v>
      </c>
      <c r="G5" s="14">
        <v>3</v>
      </c>
      <c r="H5" s="5" t="str">
        <f>'RESPUESTAS CORRECTAS'!C5</f>
        <v>a</v>
      </c>
      <c r="I5" s="16"/>
      <c r="J5" s="13">
        <f t="shared" si="1"/>
        <v>0</v>
      </c>
      <c r="K5" s="10" t="s">
        <v>8</v>
      </c>
    </row>
    <row r="6" spans="1:11" ht="12.75">
      <c r="A6" s="11">
        <f>COUNTIF(E3:E62,"=0")</f>
        <v>60</v>
      </c>
      <c r="B6" s="14">
        <v>4</v>
      </c>
      <c r="C6" s="5" t="str">
        <f>'RESPUESTAS CORRECTAS'!B6</f>
        <v>b</v>
      </c>
      <c r="D6" s="16"/>
      <c r="E6" s="12">
        <f t="shared" si="0"/>
        <v>0</v>
      </c>
      <c r="F6" s="25" t="s">
        <v>13</v>
      </c>
      <c r="G6" s="14">
        <v>4</v>
      </c>
      <c r="H6" s="5" t="str">
        <f>'RESPUESTAS CORRECTAS'!C6</f>
        <v>a</v>
      </c>
      <c r="I6" s="16"/>
      <c r="J6" s="13">
        <f t="shared" si="1"/>
        <v>0</v>
      </c>
      <c r="K6" s="11">
        <f>COUNTIF(J3:J32,"=0")</f>
        <v>30</v>
      </c>
    </row>
    <row r="7" spans="2:10" ht="12.75">
      <c r="B7" s="14">
        <v>5</v>
      </c>
      <c r="C7" s="5" t="str">
        <f>'RESPUESTAS CORRECTAS'!B7</f>
        <v>a</v>
      </c>
      <c r="D7" s="16"/>
      <c r="E7" s="12">
        <f t="shared" si="0"/>
        <v>0</v>
      </c>
      <c r="F7" s="28" t="str">
        <f>IF('RESPUESTAS CORRECTAS'!E18&lt;&gt;"",IF(F1&gt;=17.5,F1,"NO SUP"),"CORTE?")</f>
        <v>CORTE?</v>
      </c>
      <c r="G7" s="14">
        <v>5</v>
      </c>
      <c r="H7" s="5" t="str">
        <f>'RESPUESTAS CORRECTAS'!C7</f>
        <v>a</v>
      </c>
      <c r="I7" s="16"/>
      <c r="J7" s="13">
        <f t="shared" si="1"/>
        <v>0</v>
      </c>
    </row>
    <row r="8" spans="2:10" ht="12.75">
      <c r="B8" s="14">
        <v>6</v>
      </c>
      <c r="C8" s="5" t="str">
        <f>'RESPUESTAS CORRECTAS'!B8</f>
        <v>c</v>
      </c>
      <c r="D8" s="16"/>
      <c r="E8" s="12">
        <f t="shared" si="0"/>
        <v>0</v>
      </c>
      <c r="F8" s="7"/>
      <c r="G8" s="14">
        <v>6</v>
      </c>
      <c r="H8" s="5" t="str">
        <f>'RESPUESTAS CORRECTAS'!C8</f>
        <v>c</v>
      </c>
      <c r="I8" s="16"/>
      <c r="J8" s="13">
        <f t="shared" si="1"/>
        <v>0</v>
      </c>
    </row>
    <row r="9" spans="2:10" ht="12.75">
      <c r="B9" s="14">
        <v>7</v>
      </c>
      <c r="C9" s="5" t="str">
        <f>'RESPUESTAS CORRECTAS'!B9</f>
        <v>d</v>
      </c>
      <c r="D9" s="16"/>
      <c r="E9" s="12">
        <f t="shared" si="0"/>
        <v>0</v>
      </c>
      <c r="F9" s="24" t="s">
        <v>11</v>
      </c>
      <c r="G9" s="14">
        <v>7</v>
      </c>
      <c r="H9" s="5" t="str">
        <f>'RESPUESTAS CORRECTAS'!C9</f>
        <v>a</v>
      </c>
      <c r="I9" s="16"/>
      <c r="J9" s="13">
        <f t="shared" si="1"/>
        <v>0</v>
      </c>
    </row>
    <row r="10" spans="2:10" ht="12.75">
      <c r="B10" s="14">
        <v>8</v>
      </c>
      <c r="C10" s="5" t="str">
        <f>'RESPUESTAS CORRECTAS'!B10</f>
        <v>a</v>
      </c>
      <c r="D10" s="16"/>
      <c r="E10" s="12">
        <f t="shared" si="0"/>
        <v>0</v>
      </c>
      <c r="F10" s="24" t="s">
        <v>12</v>
      </c>
      <c r="G10" s="14">
        <v>8</v>
      </c>
      <c r="H10" s="5" t="str">
        <f>'RESPUESTAS CORRECTAS'!C10</f>
        <v>d</v>
      </c>
      <c r="I10" s="16"/>
      <c r="J10" s="13">
        <f t="shared" si="1"/>
        <v>0</v>
      </c>
    </row>
    <row r="11" spans="2:10" ht="12.75">
      <c r="B11" s="14">
        <v>9</v>
      </c>
      <c r="C11" s="5" t="str">
        <f>'RESPUESTAS CORRECTAS'!B11</f>
        <v>d</v>
      </c>
      <c r="D11" s="16"/>
      <c r="E11" s="12">
        <f t="shared" si="0"/>
        <v>0</v>
      </c>
      <c r="F11" s="25" t="s">
        <v>14</v>
      </c>
      <c r="G11" s="14">
        <v>9</v>
      </c>
      <c r="H11" s="5" t="str">
        <f>'RESPUESTAS CORRECTAS'!C11</f>
        <v>d</v>
      </c>
      <c r="I11" s="16"/>
      <c r="J11" s="13">
        <f t="shared" si="1"/>
        <v>0</v>
      </c>
    </row>
    <row r="12" spans="2:10" ht="12.75">
      <c r="B12" s="14">
        <v>10</v>
      </c>
      <c r="C12" s="5" t="str">
        <f>'RESPUESTAS CORRECTAS'!B12</f>
        <v>d</v>
      </c>
      <c r="D12" s="16"/>
      <c r="E12" s="12">
        <f t="shared" si="0"/>
        <v>0</v>
      </c>
      <c r="F12" s="28" t="str">
        <f>IF('RESPUESTAS CORRECTAS'!E20&lt;&gt;"",IF(F2&gt;=7.5,F2,"NO SUP"),"CORTE?")</f>
        <v>CORTE?</v>
      </c>
      <c r="G12" s="14">
        <v>10</v>
      </c>
      <c r="H12" s="5" t="str">
        <f>'RESPUESTAS CORRECTAS'!C12</f>
        <v>a</v>
      </c>
      <c r="I12" s="16"/>
      <c r="J12" s="13">
        <f t="shared" si="1"/>
        <v>0</v>
      </c>
    </row>
    <row r="13" spans="2:10" ht="12.75">
      <c r="B13" s="14">
        <v>11</v>
      </c>
      <c r="C13" s="5" t="str">
        <f>'RESPUESTAS CORRECTAS'!B13</f>
        <v>b</v>
      </c>
      <c r="D13" s="16"/>
      <c r="E13" s="12">
        <f t="shared" si="0"/>
        <v>0</v>
      </c>
      <c r="F13" s="7"/>
      <c r="G13" s="14">
        <v>11</v>
      </c>
      <c r="H13" s="5" t="str">
        <f>'RESPUESTAS CORRECTAS'!C13</f>
        <v>d</v>
      </c>
      <c r="I13" s="16"/>
      <c r="J13" s="13">
        <f t="shared" si="1"/>
        <v>0</v>
      </c>
    </row>
    <row r="14" spans="2:10" ht="12.75">
      <c r="B14" s="14">
        <v>12</v>
      </c>
      <c r="C14" s="5" t="str">
        <f>'RESPUESTAS CORRECTAS'!B14</f>
        <v>b</v>
      </c>
      <c r="D14" s="16"/>
      <c r="E14" s="12">
        <f t="shared" si="0"/>
        <v>0</v>
      </c>
      <c r="F14" s="7"/>
      <c r="G14" s="14">
        <v>12</v>
      </c>
      <c r="H14" s="5" t="str">
        <f>'RESPUESTAS CORRECTAS'!C14</f>
        <v>a</v>
      </c>
      <c r="I14" s="16"/>
      <c r="J14" s="13">
        <f t="shared" si="1"/>
        <v>0</v>
      </c>
    </row>
    <row r="15" spans="2:10" ht="15.75">
      <c r="B15" s="14">
        <v>13</v>
      </c>
      <c r="C15" s="5" t="str">
        <f>'RESPUESTAS CORRECTAS'!B15</f>
        <v>c</v>
      </c>
      <c r="D15" s="16"/>
      <c r="E15" s="12">
        <f t="shared" si="0"/>
        <v>0</v>
      </c>
      <c r="F15" s="26" t="s">
        <v>15</v>
      </c>
      <c r="G15" s="14">
        <v>13</v>
      </c>
      <c r="H15" s="5" t="str">
        <f>'RESPUESTAS CORRECTAS'!C15</f>
        <v>c</v>
      </c>
      <c r="I15" s="16"/>
      <c r="J15" s="13">
        <f t="shared" si="1"/>
        <v>0</v>
      </c>
    </row>
    <row r="16" spans="2:10" ht="12.75">
      <c r="B16" s="14">
        <v>14</v>
      </c>
      <c r="C16" s="5" t="str">
        <f>'RESPUESTAS CORRECTAS'!B16</f>
        <v>b</v>
      </c>
      <c r="D16" s="16"/>
      <c r="E16" s="12">
        <f t="shared" si="0"/>
        <v>0</v>
      </c>
      <c r="F16" s="29" t="str">
        <f>IF(AND('RESPUESTAS CORRECTAS'!E20&lt;&gt;"",'RESPUESTAS CORRECTAS'!E18&lt;&gt;""),IF(AND(F1&gt;=17.5,F2&gt;=7.5),F1+F2,"NO SUP"),"CORTES?")</f>
        <v>CORTES?</v>
      </c>
      <c r="G16" s="14">
        <v>14</v>
      </c>
      <c r="H16" s="5" t="str">
        <f>'RESPUESTAS CORRECTAS'!C16</f>
        <v>b</v>
      </c>
      <c r="I16" s="16"/>
      <c r="J16" s="13">
        <f t="shared" si="1"/>
        <v>0</v>
      </c>
    </row>
    <row r="17" spans="2:10" ht="12.75">
      <c r="B17" s="14">
        <v>15</v>
      </c>
      <c r="C17" s="5" t="str">
        <f>'RESPUESTAS CORRECTAS'!B17</f>
        <v>c</v>
      </c>
      <c r="D17" s="16"/>
      <c r="E17" s="12">
        <f t="shared" si="0"/>
        <v>0</v>
      </c>
      <c r="F17" s="7"/>
      <c r="G17" s="14">
        <v>15</v>
      </c>
      <c r="H17" s="5" t="str">
        <f>'RESPUESTAS CORRECTAS'!C17</f>
        <v>c</v>
      </c>
      <c r="I17" s="16"/>
      <c r="J17" s="13">
        <f t="shared" si="1"/>
        <v>0</v>
      </c>
    </row>
    <row r="18" spans="2:10" ht="12.75">
      <c r="B18" s="14">
        <v>16</v>
      </c>
      <c r="C18" s="5" t="str">
        <f>'RESPUESTAS CORRECTAS'!B18</f>
        <v>a</v>
      </c>
      <c r="D18" s="16"/>
      <c r="E18" s="12">
        <f t="shared" si="0"/>
        <v>0</v>
      </c>
      <c r="F18" s="7"/>
      <c r="G18" s="14">
        <v>16</v>
      </c>
      <c r="H18" s="5" t="str">
        <f>'RESPUESTAS CORRECTAS'!C18</f>
        <v>a</v>
      </c>
      <c r="I18" s="16"/>
      <c r="J18" s="13">
        <f t="shared" si="1"/>
        <v>0</v>
      </c>
    </row>
    <row r="19" spans="2:10" ht="12.75">
      <c r="B19" s="14">
        <v>17</v>
      </c>
      <c r="C19" s="5" t="str">
        <f>'RESPUESTAS CORRECTAS'!B19</f>
        <v>c</v>
      </c>
      <c r="D19" s="16"/>
      <c r="E19" s="12">
        <f t="shared" si="0"/>
        <v>0</v>
      </c>
      <c r="F19" s="7"/>
      <c r="G19" s="14">
        <v>17</v>
      </c>
      <c r="H19" s="5" t="str">
        <f>'RESPUESTAS CORRECTAS'!C19</f>
        <v>b</v>
      </c>
      <c r="I19" s="16"/>
      <c r="J19" s="13">
        <f t="shared" si="1"/>
        <v>0</v>
      </c>
    </row>
    <row r="20" spans="2:10" ht="12.75">
      <c r="B20" s="14">
        <v>18</v>
      </c>
      <c r="C20" s="5" t="str">
        <f>'RESPUESTAS CORRECTAS'!B20</f>
        <v>c</v>
      </c>
      <c r="D20" s="16"/>
      <c r="E20" s="12">
        <f t="shared" si="0"/>
        <v>0</v>
      </c>
      <c r="F20" s="7"/>
      <c r="G20" s="14">
        <v>18</v>
      </c>
      <c r="H20" s="5" t="str">
        <f>'RESPUESTAS CORRECTAS'!C20</f>
        <v>c</v>
      </c>
      <c r="I20" s="16"/>
      <c r="J20" s="13">
        <f t="shared" si="1"/>
        <v>0</v>
      </c>
    </row>
    <row r="21" spans="2:10" ht="12.75">
      <c r="B21" s="14">
        <v>19</v>
      </c>
      <c r="C21" s="5" t="str">
        <f>'RESPUESTAS CORRECTAS'!B21</f>
        <v>b</v>
      </c>
      <c r="D21" s="16"/>
      <c r="E21" s="12">
        <f t="shared" si="0"/>
        <v>0</v>
      </c>
      <c r="F21" s="7"/>
      <c r="G21" s="14">
        <v>19</v>
      </c>
      <c r="H21" s="5" t="str">
        <f>'RESPUESTAS CORRECTAS'!C21</f>
        <v>d</v>
      </c>
      <c r="I21" s="16"/>
      <c r="J21" s="13">
        <f t="shared" si="1"/>
        <v>0</v>
      </c>
    </row>
    <row r="22" spans="2:10" ht="12.75">
      <c r="B22" s="14">
        <v>20</v>
      </c>
      <c r="C22" s="5" t="str">
        <f>'RESPUESTAS CORRECTAS'!B22</f>
        <v>c</v>
      </c>
      <c r="D22" s="16"/>
      <c r="E22" s="12">
        <f t="shared" si="0"/>
        <v>0</v>
      </c>
      <c r="F22" s="7"/>
      <c r="G22" s="14">
        <v>20</v>
      </c>
      <c r="H22" s="5" t="str">
        <f>'RESPUESTAS CORRECTAS'!C22</f>
        <v>c</v>
      </c>
      <c r="I22" s="16"/>
      <c r="J22" s="13">
        <f t="shared" si="1"/>
        <v>0</v>
      </c>
    </row>
    <row r="23" spans="2:10" ht="12.75">
      <c r="B23" s="14">
        <v>21</v>
      </c>
      <c r="C23" s="5" t="str">
        <f>'RESPUESTAS CORRECTAS'!B23</f>
        <v>c</v>
      </c>
      <c r="D23" s="16"/>
      <c r="E23" s="12">
        <f t="shared" si="0"/>
        <v>0</v>
      </c>
      <c r="F23" s="7"/>
      <c r="G23" s="14">
        <v>21</v>
      </c>
      <c r="H23" s="5" t="str">
        <f>'RESPUESTAS CORRECTAS'!C23</f>
        <v>b</v>
      </c>
      <c r="I23" s="16"/>
      <c r="J23" s="13">
        <f t="shared" si="1"/>
        <v>0</v>
      </c>
    </row>
    <row r="24" spans="2:10" ht="12.75">
      <c r="B24" s="14">
        <v>22</v>
      </c>
      <c r="C24" s="5" t="str">
        <f>'RESPUESTAS CORRECTAS'!B24</f>
        <v>a</v>
      </c>
      <c r="D24" s="16"/>
      <c r="E24" s="12">
        <f t="shared" si="0"/>
        <v>0</v>
      </c>
      <c r="F24" s="7"/>
      <c r="G24" s="14">
        <v>22</v>
      </c>
      <c r="H24" s="5" t="str">
        <f>'RESPUESTAS CORRECTAS'!C24</f>
        <v>b</v>
      </c>
      <c r="I24" s="16"/>
      <c r="J24" s="13">
        <f t="shared" si="1"/>
        <v>0</v>
      </c>
    </row>
    <row r="25" spans="2:10" ht="12.75">
      <c r="B25" s="14">
        <v>23</v>
      </c>
      <c r="C25" s="5" t="str">
        <f>'RESPUESTAS CORRECTAS'!B25</f>
        <v>c</v>
      </c>
      <c r="D25" s="16"/>
      <c r="E25" s="12">
        <f t="shared" si="0"/>
        <v>0</v>
      </c>
      <c r="F25" s="7"/>
      <c r="G25" s="14">
        <v>23</v>
      </c>
      <c r="H25" s="5" t="str">
        <f>'RESPUESTAS CORRECTAS'!C25</f>
        <v>a</v>
      </c>
      <c r="I25" s="16"/>
      <c r="J25" s="13">
        <f t="shared" si="1"/>
        <v>0</v>
      </c>
    </row>
    <row r="26" spans="2:10" ht="12.75">
      <c r="B26" s="14">
        <v>24</v>
      </c>
      <c r="C26" s="5" t="str">
        <f>'RESPUESTAS CORRECTAS'!B26</f>
        <v>c</v>
      </c>
      <c r="D26" s="16"/>
      <c r="E26" s="12">
        <f t="shared" si="0"/>
        <v>0</v>
      </c>
      <c r="F26" s="7"/>
      <c r="G26" s="14">
        <v>24</v>
      </c>
      <c r="H26" s="5" t="str">
        <f>'RESPUESTAS CORRECTAS'!C26</f>
        <v>a</v>
      </c>
      <c r="I26" s="16"/>
      <c r="J26" s="13">
        <f t="shared" si="1"/>
        <v>0</v>
      </c>
    </row>
    <row r="27" spans="2:10" ht="12.75">
      <c r="B27" s="14">
        <v>25</v>
      </c>
      <c r="C27" s="5" t="str">
        <f>'RESPUESTAS CORRECTAS'!B27</f>
        <v>a</v>
      </c>
      <c r="D27" s="16"/>
      <c r="E27" s="12">
        <f t="shared" si="0"/>
        <v>0</v>
      </c>
      <c r="F27" s="7"/>
      <c r="G27" s="14">
        <v>25</v>
      </c>
      <c r="H27" s="5" t="str">
        <f>'RESPUESTAS CORRECTAS'!C27</f>
        <v>d</v>
      </c>
      <c r="I27" s="16"/>
      <c r="J27" s="13">
        <f t="shared" si="1"/>
        <v>0</v>
      </c>
    </row>
    <row r="28" spans="2:10" ht="12.75">
      <c r="B28" s="14">
        <v>26</v>
      </c>
      <c r="C28" s="5" t="str">
        <f>'RESPUESTAS CORRECTAS'!B28</f>
        <v>d</v>
      </c>
      <c r="D28" s="16"/>
      <c r="E28" s="12">
        <f t="shared" si="0"/>
        <v>0</v>
      </c>
      <c r="F28" s="7"/>
      <c r="G28" s="14">
        <v>26</v>
      </c>
      <c r="H28" s="5" t="str">
        <f>'RESPUESTAS CORRECTAS'!C28</f>
        <v>c</v>
      </c>
      <c r="I28" s="16"/>
      <c r="J28" s="13">
        <f t="shared" si="1"/>
        <v>0</v>
      </c>
    </row>
    <row r="29" spans="2:10" ht="12.75">
      <c r="B29" s="14">
        <v>27</v>
      </c>
      <c r="C29" s="5" t="str">
        <f>'RESPUESTAS CORRECTAS'!B29</f>
        <v>b</v>
      </c>
      <c r="D29" s="16"/>
      <c r="E29" s="12">
        <f t="shared" si="0"/>
        <v>0</v>
      </c>
      <c r="F29" s="7"/>
      <c r="G29" s="14">
        <v>27</v>
      </c>
      <c r="H29" s="5" t="str">
        <f>'RESPUESTAS CORRECTAS'!C29</f>
        <v>a</v>
      </c>
      <c r="I29" s="16"/>
      <c r="J29" s="13">
        <f t="shared" si="1"/>
        <v>0</v>
      </c>
    </row>
    <row r="30" spans="2:10" ht="12.75">
      <c r="B30" s="14">
        <v>28</v>
      </c>
      <c r="C30" s="5" t="str">
        <f>'RESPUESTAS CORRECTAS'!B30</f>
        <v>c</v>
      </c>
      <c r="D30" s="16"/>
      <c r="E30" s="12">
        <f t="shared" si="0"/>
        <v>0</v>
      </c>
      <c r="F30" s="7"/>
      <c r="G30" s="14">
        <v>28</v>
      </c>
      <c r="H30" s="5" t="str">
        <f>'RESPUESTAS CORRECTAS'!C30</f>
        <v>b</v>
      </c>
      <c r="I30" s="16"/>
      <c r="J30" s="13">
        <f t="shared" si="1"/>
        <v>0</v>
      </c>
    </row>
    <row r="31" spans="2:10" ht="12.75">
      <c r="B31" s="14">
        <v>29</v>
      </c>
      <c r="C31" s="5" t="str">
        <f>'RESPUESTAS CORRECTAS'!B31</f>
        <v>d</v>
      </c>
      <c r="D31" s="16"/>
      <c r="E31" s="12">
        <f t="shared" si="0"/>
        <v>0</v>
      </c>
      <c r="F31" s="7"/>
      <c r="G31" s="14">
        <v>29</v>
      </c>
      <c r="H31" s="5" t="str">
        <f>'RESPUESTAS CORRECTAS'!C31</f>
        <v>d</v>
      </c>
      <c r="I31" s="16"/>
      <c r="J31" s="13">
        <f t="shared" si="1"/>
        <v>0</v>
      </c>
    </row>
    <row r="32" spans="2:10" ht="12.75">
      <c r="B32" s="14">
        <v>30</v>
      </c>
      <c r="C32" s="5" t="str">
        <f>'RESPUESTAS CORRECTAS'!B32</f>
        <v>c</v>
      </c>
      <c r="D32" s="16"/>
      <c r="E32" s="12">
        <f t="shared" si="0"/>
        <v>0</v>
      </c>
      <c r="F32" s="7"/>
      <c r="G32" s="14">
        <v>30</v>
      </c>
      <c r="H32" s="5" t="str">
        <f>'RESPUESTAS CORRECTAS'!C32</f>
        <v>d</v>
      </c>
      <c r="I32" s="16"/>
      <c r="J32" s="13">
        <f t="shared" si="1"/>
        <v>0</v>
      </c>
    </row>
    <row r="33" spans="2:10" ht="12.75">
      <c r="B33" s="14">
        <v>31</v>
      </c>
      <c r="C33" s="5" t="str">
        <f>'RESPUESTAS CORRECTAS'!B33</f>
        <v>b</v>
      </c>
      <c r="D33" s="16"/>
      <c r="E33" s="12">
        <f t="shared" si="0"/>
        <v>0</v>
      </c>
      <c r="F33" s="7"/>
      <c r="G33" s="31" t="s">
        <v>19</v>
      </c>
      <c r="H33" s="2"/>
      <c r="J33" s="4"/>
    </row>
    <row r="34" spans="2:10" ht="12.75">
      <c r="B34" s="14">
        <v>32</v>
      </c>
      <c r="C34" s="5" t="str">
        <f>'RESPUESTAS CORRECTAS'!B34</f>
        <v>c</v>
      </c>
      <c r="D34" s="16"/>
      <c r="E34" s="12">
        <f t="shared" si="0"/>
        <v>0</v>
      </c>
      <c r="F34" s="7"/>
      <c r="G34" s="31" t="s">
        <v>21</v>
      </c>
      <c r="H34" s="2"/>
      <c r="J34" s="4"/>
    </row>
    <row r="35" spans="2:10" ht="12.75">
      <c r="B35" s="14">
        <v>33</v>
      </c>
      <c r="C35" s="5" t="str">
        <f>'RESPUESTAS CORRECTAS'!B35</f>
        <v>d</v>
      </c>
      <c r="D35" s="16"/>
      <c r="E35" s="12">
        <f aca="true" t="shared" si="2" ref="E35:E62">IF(C35=D35,1,IF(OR(D35="",C35="i"),0,-1/3))</f>
        <v>0</v>
      </c>
      <c r="F35" s="7"/>
      <c r="G35" s="31" t="s">
        <v>22</v>
      </c>
      <c r="H35" s="2"/>
      <c r="J35" s="4"/>
    </row>
    <row r="36" spans="2:10" ht="12.75">
      <c r="B36" s="14">
        <v>34</v>
      </c>
      <c r="C36" s="5" t="str">
        <f>'RESPUESTAS CORRECTAS'!B36</f>
        <v>c</v>
      </c>
      <c r="D36" s="16"/>
      <c r="E36" s="12">
        <f t="shared" si="2"/>
        <v>0</v>
      </c>
      <c r="F36" s="7"/>
      <c r="G36" s="31" t="s">
        <v>20</v>
      </c>
      <c r="H36" s="2"/>
      <c r="J36" s="4"/>
    </row>
    <row r="37" spans="2:10" ht="12.75">
      <c r="B37" s="14">
        <v>35</v>
      </c>
      <c r="C37" s="5" t="str">
        <f>'RESPUESTAS CORRECTAS'!B37</f>
        <v>c</v>
      </c>
      <c r="D37" s="16"/>
      <c r="E37" s="12">
        <f t="shared" si="2"/>
        <v>0</v>
      </c>
      <c r="F37" s="7"/>
      <c r="G37" s="2"/>
      <c r="H37" s="2"/>
      <c r="J37" s="4"/>
    </row>
    <row r="38" spans="2:10" ht="12.75">
      <c r="B38" s="14">
        <v>36</v>
      </c>
      <c r="C38" s="5" t="str">
        <f>'RESPUESTAS CORRECTAS'!B38</f>
        <v>a</v>
      </c>
      <c r="D38" s="16"/>
      <c r="E38" s="12">
        <f t="shared" si="2"/>
        <v>0</v>
      </c>
      <c r="F38" s="7"/>
      <c r="G38" s="2"/>
      <c r="H38" s="2"/>
      <c r="J38" s="4"/>
    </row>
    <row r="39" spans="2:10" ht="12.75">
      <c r="B39" s="14">
        <v>37</v>
      </c>
      <c r="C39" s="5" t="str">
        <f>'RESPUESTAS CORRECTAS'!B39</f>
        <v>a</v>
      </c>
      <c r="D39" s="16"/>
      <c r="E39" s="12">
        <f t="shared" si="2"/>
        <v>0</v>
      </c>
      <c r="F39" s="7"/>
      <c r="G39" s="2"/>
      <c r="H39" s="2"/>
      <c r="J39" s="4"/>
    </row>
    <row r="40" spans="2:10" ht="12.75">
      <c r="B40" s="14">
        <v>38</v>
      </c>
      <c r="C40" s="5" t="str">
        <f>'RESPUESTAS CORRECTAS'!B40</f>
        <v>c</v>
      </c>
      <c r="D40" s="16"/>
      <c r="E40" s="12">
        <f t="shared" si="2"/>
        <v>0</v>
      </c>
      <c r="F40" s="7"/>
      <c r="G40" s="2"/>
      <c r="H40" s="2"/>
      <c r="J40" s="4"/>
    </row>
    <row r="41" spans="2:10" ht="12.75">
      <c r="B41" s="14">
        <v>39</v>
      </c>
      <c r="C41" s="5" t="str">
        <f>'RESPUESTAS CORRECTAS'!B41</f>
        <v>b</v>
      </c>
      <c r="D41" s="16"/>
      <c r="E41" s="12">
        <f t="shared" si="2"/>
        <v>0</v>
      </c>
      <c r="F41" s="7"/>
      <c r="G41" s="2"/>
      <c r="H41" s="2"/>
      <c r="J41" s="4"/>
    </row>
    <row r="42" spans="2:10" ht="12.75">
      <c r="B42" s="14">
        <v>40</v>
      </c>
      <c r="C42" s="5" t="str">
        <f>'RESPUESTAS CORRECTAS'!B42</f>
        <v>a</v>
      </c>
      <c r="D42" s="16"/>
      <c r="E42" s="12">
        <f t="shared" si="2"/>
        <v>0</v>
      </c>
      <c r="F42" s="7"/>
      <c r="G42" s="2"/>
      <c r="H42" s="2"/>
      <c r="J42" s="4"/>
    </row>
    <row r="43" spans="2:10" ht="12.75">
      <c r="B43" s="14">
        <v>41</v>
      </c>
      <c r="C43" s="5" t="str">
        <f>'RESPUESTAS CORRECTAS'!B43</f>
        <v>c</v>
      </c>
      <c r="D43" s="16"/>
      <c r="E43" s="12">
        <f t="shared" si="2"/>
        <v>0</v>
      </c>
      <c r="F43" s="7"/>
      <c r="G43" s="2"/>
      <c r="H43" s="2"/>
      <c r="J43" s="4"/>
    </row>
    <row r="44" spans="2:10" ht="12.75">
      <c r="B44" s="14">
        <v>42</v>
      </c>
      <c r="C44" s="5" t="str">
        <f>'RESPUESTAS CORRECTAS'!B44</f>
        <v>d</v>
      </c>
      <c r="D44" s="16"/>
      <c r="E44" s="12">
        <f t="shared" si="2"/>
        <v>0</v>
      </c>
      <c r="F44" s="7"/>
      <c r="G44" s="2"/>
      <c r="H44" s="2"/>
      <c r="J44" s="4"/>
    </row>
    <row r="45" spans="2:10" ht="12.75">
      <c r="B45" s="14">
        <v>43</v>
      </c>
      <c r="C45" s="5" t="str">
        <f>'RESPUESTAS CORRECTAS'!B45</f>
        <v>c</v>
      </c>
      <c r="D45" s="16"/>
      <c r="E45" s="12">
        <f t="shared" si="2"/>
        <v>0</v>
      </c>
      <c r="F45" s="7"/>
      <c r="G45" s="2"/>
      <c r="H45" s="2"/>
      <c r="J45" s="4"/>
    </row>
    <row r="46" spans="2:10" ht="12.75">
      <c r="B46" s="14">
        <v>44</v>
      </c>
      <c r="C46" s="5" t="str">
        <f>'RESPUESTAS CORRECTAS'!B46</f>
        <v>d</v>
      </c>
      <c r="D46" s="16"/>
      <c r="E46" s="12">
        <f t="shared" si="2"/>
        <v>0</v>
      </c>
      <c r="F46" s="7"/>
      <c r="G46" s="2"/>
      <c r="H46" s="2"/>
      <c r="J46" s="4"/>
    </row>
    <row r="47" spans="2:10" ht="12.75">
      <c r="B47" s="14">
        <v>45</v>
      </c>
      <c r="C47" s="5" t="str">
        <f>'RESPUESTAS CORRECTAS'!B47</f>
        <v>a</v>
      </c>
      <c r="D47" s="16"/>
      <c r="E47" s="12">
        <f t="shared" si="2"/>
        <v>0</v>
      </c>
      <c r="F47" s="7"/>
      <c r="G47" s="2"/>
      <c r="H47" s="2"/>
      <c r="J47" s="4"/>
    </row>
    <row r="48" spans="2:10" ht="12.75">
      <c r="B48" s="14">
        <v>46</v>
      </c>
      <c r="C48" s="5" t="str">
        <f>'RESPUESTAS CORRECTAS'!B48</f>
        <v>b</v>
      </c>
      <c r="D48" s="16"/>
      <c r="E48" s="12">
        <f t="shared" si="2"/>
        <v>0</v>
      </c>
      <c r="F48" s="7"/>
      <c r="G48" s="2"/>
      <c r="H48" s="2"/>
      <c r="J48" s="4"/>
    </row>
    <row r="49" spans="2:10" ht="12.75">
      <c r="B49" s="14">
        <v>47</v>
      </c>
      <c r="C49" s="5" t="str">
        <f>'RESPUESTAS CORRECTAS'!B49</f>
        <v>d</v>
      </c>
      <c r="D49" s="16"/>
      <c r="E49" s="12">
        <f t="shared" si="2"/>
        <v>0</v>
      </c>
      <c r="F49" s="7"/>
      <c r="G49" s="2"/>
      <c r="H49" s="2"/>
      <c r="J49" s="4"/>
    </row>
    <row r="50" spans="2:10" ht="12.75">
      <c r="B50" s="14">
        <v>48</v>
      </c>
      <c r="C50" s="5" t="str">
        <f>'RESPUESTAS CORRECTAS'!B50</f>
        <v>I</v>
      </c>
      <c r="D50" s="16"/>
      <c r="E50" s="12">
        <f t="shared" si="2"/>
        <v>0</v>
      </c>
      <c r="F50" s="7"/>
      <c r="G50" s="2"/>
      <c r="H50" s="2"/>
      <c r="J50" s="4"/>
    </row>
    <row r="51" spans="2:10" ht="12.75">
      <c r="B51" s="14">
        <v>49</v>
      </c>
      <c r="C51" s="5" t="str">
        <f>'RESPUESTAS CORRECTAS'!B51</f>
        <v>I</v>
      </c>
      <c r="D51" s="16"/>
      <c r="E51" s="12">
        <f t="shared" si="2"/>
        <v>0</v>
      </c>
      <c r="F51" s="7"/>
      <c r="G51" s="2"/>
      <c r="H51" s="2"/>
      <c r="J51" s="4"/>
    </row>
    <row r="52" spans="2:10" ht="12.75">
      <c r="B52" s="14">
        <v>50</v>
      </c>
      <c r="C52" s="5" t="str">
        <f>'RESPUESTAS CORRECTAS'!B52</f>
        <v>I</v>
      </c>
      <c r="D52" s="16"/>
      <c r="E52" s="12">
        <f t="shared" si="2"/>
        <v>0</v>
      </c>
      <c r="F52" s="7"/>
      <c r="G52" s="2"/>
      <c r="H52" s="2"/>
      <c r="J52" s="4"/>
    </row>
    <row r="53" spans="2:10" ht="12.75">
      <c r="B53" s="14">
        <v>51</v>
      </c>
      <c r="C53" s="5" t="str">
        <f>'RESPUESTAS CORRECTAS'!B53</f>
        <v>b</v>
      </c>
      <c r="D53" s="16"/>
      <c r="E53" s="12">
        <f t="shared" si="2"/>
        <v>0</v>
      </c>
      <c r="F53" s="7"/>
      <c r="G53" s="2"/>
      <c r="H53" s="2"/>
      <c r="J53" s="4"/>
    </row>
    <row r="54" spans="2:10" ht="12.75">
      <c r="B54" s="14">
        <v>52</v>
      </c>
      <c r="C54" s="5" t="str">
        <f>'RESPUESTAS CORRECTAS'!B54</f>
        <v>a</v>
      </c>
      <c r="D54" s="16"/>
      <c r="E54" s="12">
        <f t="shared" si="2"/>
        <v>0</v>
      </c>
      <c r="F54" s="7"/>
      <c r="G54" s="2"/>
      <c r="H54" s="2"/>
      <c r="J54" s="4"/>
    </row>
    <row r="55" spans="2:10" ht="12.75">
      <c r="B55" s="14">
        <v>53</v>
      </c>
      <c r="C55" s="5" t="str">
        <f>'RESPUESTAS CORRECTAS'!B55</f>
        <v>c</v>
      </c>
      <c r="D55" s="16"/>
      <c r="E55" s="12">
        <f t="shared" si="2"/>
        <v>0</v>
      </c>
      <c r="F55" s="7"/>
      <c r="G55" s="2"/>
      <c r="H55" s="2"/>
      <c r="J55" s="4"/>
    </row>
    <row r="56" spans="2:10" ht="12.75">
      <c r="B56" s="14">
        <v>54</v>
      </c>
      <c r="C56" s="5" t="str">
        <f>'RESPUESTAS CORRECTAS'!B56</f>
        <v>a</v>
      </c>
      <c r="D56" s="16"/>
      <c r="E56" s="12">
        <f t="shared" si="2"/>
        <v>0</v>
      </c>
      <c r="F56" s="7"/>
      <c r="G56" s="2"/>
      <c r="H56" s="2"/>
      <c r="J56" s="4"/>
    </row>
    <row r="57" spans="2:10" ht="12.75">
      <c r="B57" s="14">
        <v>55</v>
      </c>
      <c r="C57" s="5" t="str">
        <f>'RESPUESTAS CORRECTAS'!B57</f>
        <v>d</v>
      </c>
      <c r="D57" s="16"/>
      <c r="E57" s="12">
        <f t="shared" si="2"/>
        <v>0</v>
      </c>
      <c r="F57" s="7"/>
      <c r="G57" s="2"/>
      <c r="H57" s="2"/>
      <c r="J57" s="4"/>
    </row>
    <row r="58" spans="2:10" ht="12.75">
      <c r="B58" s="14">
        <v>56</v>
      </c>
      <c r="C58" s="5" t="str">
        <f>'RESPUESTAS CORRECTAS'!B58</f>
        <v>c</v>
      </c>
      <c r="D58" s="16"/>
      <c r="E58" s="12">
        <f t="shared" si="2"/>
        <v>0</v>
      </c>
      <c r="F58" s="7"/>
      <c r="G58" s="2"/>
      <c r="H58" s="2"/>
      <c r="J58" s="4"/>
    </row>
    <row r="59" spans="2:10" ht="12.75">
      <c r="B59" s="14">
        <v>57</v>
      </c>
      <c r="C59" s="5" t="str">
        <f>'RESPUESTAS CORRECTAS'!B59</f>
        <v>d</v>
      </c>
      <c r="D59" s="16"/>
      <c r="E59" s="12">
        <f t="shared" si="2"/>
        <v>0</v>
      </c>
      <c r="F59" s="7"/>
      <c r="G59" s="2"/>
      <c r="H59" s="2"/>
      <c r="J59" s="4"/>
    </row>
    <row r="60" spans="2:10" ht="12.75">
      <c r="B60" s="14">
        <v>58</v>
      </c>
      <c r="C60" s="5" t="str">
        <f>'RESPUESTAS CORRECTAS'!B60</f>
        <v>c</v>
      </c>
      <c r="D60" s="16"/>
      <c r="E60" s="12">
        <f t="shared" si="2"/>
        <v>0</v>
      </c>
      <c r="F60" s="7"/>
      <c r="G60" s="2"/>
      <c r="H60" s="2"/>
      <c r="J60" s="4"/>
    </row>
    <row r="61" spans="2:10" ht="12.75">
      <c r="B61" s="14">
        <v>59</v>
      </c>
      <c r="C61" s="5" t="str">
        <f>'RESPUESTAS CORRECTAS'!B61</f>
        <v>b</v>
      </c>
      <c r="D61" s="16"/>
      <c r="E61" s="12">
        <f t="shared" si="2"/>
        <v>0</v>
      </c>
      <c r="F61" s="7"/>
      <c r="G61" s="2"/>
      <c r="H61" s="2"/>
      <c r="J61" s="4"/>
    </row>
    <row r="62" spans="2:10" ht="12.75">
      <c r="B62" s="14">
        <v>60</v>
      </c>
      <c r="C62" s="5" t="str">
        <f>'RESPUESTAS CORRECTAS'!B62</f>
        <v>a</v>
      </c>
      <c r="D62" s="16"/>
      <c r="E62" s="12">
        <f t="shared" si="2"/>
        <v>0</v>
      </c>
      <c r="F62" s="7"/>
      <c r="G62" s="2"/>
      <c r="H62" s="2"/>
      <c r="J62" s="4"/>
    </row>
  </sheetData>
  <sheetProtection sheet="1" objects="1" scenarios="1"/>
  <mergeCells count="2">
    <mergeCell ref="G1:I1"/>
    <mergeCell ref="B1:D1"/>
  </mergeCells>
  <conditionalFormatting sqref="E2:E65536 J2:J65536">
    <cfRule type="cellIs" priority="1" dxfId="3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C1:C65536 H3:H32">
    <cfRule type="cellIs" priority="4" dxfId="0" operator="equal" stopIfTrue="1">
      <formula>"i"</formula>
    </cfRule>
  </conditionalFormatting>
  <dataValidations count="1">
    <dataValidation type="list" allowBlank="1" showInputMessage="1" showErrorMessage="1" sqref="D3:D62 I3:I32">
      <formula1>$G$33:$G$36</formula1>
    </dataValidation>
  </dataValidation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Examen</dc:title>
  <dc:subject>AGE 2009</dc:subject>
  <dc:creator/>
  <cp:keywords/>
  <dc:description/>
  <cp:lastModifiedBy/>
  <dcterms:created xsi:type="dcterms:W3CDTF">2007-06-17T23:18:32Z</dcterms:created>
  <dcterms:modified xsi:type="dcterms:W3CDTF">2017-11-16T22:06:38Z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